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711" firstSheet="1" activeTab="1"/>
  </bookViews>
  <sheets>
    <sheet name="目录" sheetId="30" state="hidden" r:id="rId1"/>
    <sheet name="1收支总表" sheetId="7" r:id="rId2"/>
    <sheet name="2收入总表" sheetId="8" r:id="rId3"/>
    <sheet name="3支出总表" sheetId="9" r:id="rId4"/>
    <sheet name="4财拨总表" sheetId="1" r:id="rId5"/>
    <sheet name="5一般预算支出" sheetId="3" r:id="rId6"/>
    <sheet name="6基本支出" sheetId="5" r:id="rId7"/>
    <sheet name="7三公" sheetId="6" r:id="rId8"/>
    <sheet name="8政府性基金" sheetId="4" r:id="rId9"/>
  </sheets>
  <calcPr calcId="144525"/>
</workbook>
</file>

<file path=xl/sharedStrings.xml><?xml version="1.0" encoding="utf-8"?>
<sst xmlns="http://schemas.openxmlformats.org/spreadsheetml/2006/main" count="945" uniqueCount="370">
  <si>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3</t>
    </r>
  </si>
  <si>
    <r>
      <rPr>
        <sz val="16"/>
        <color indexed="8"/>
        <rFont val="方正小标宋_GBK"/>
        <charset val="134"/>
      </rPr>
      <t>部门预算草案报表目录</t>
    </r>
  </si>
  <si>
    <r>
      <rPr>
        <b/>
        <sz val="11"/>
        <color indexed="8"/>
        <rFont val="宋体"/>
        <charset val="134"/>
      </rPr>
      <t>表号</t>
    </r>
  </si>
  <si>
    <r>
      <rPr>
        <b/>
        <sz val="11"/>
        <color indexed="8"/>
        <rFont val="宋体"/>
        <charset val="134"/>
      </rPr>
      <t>表名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</si>
  <si>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1-1</t>
    </r>
  </si>
  <si>
    <r>
      <rPr>
        <sz val="11"/>
        <color indexed="8"/>
        <rFont val="宋体"/>
        <charset val="134"/>
      </rPr>
      <t>部门收支总体情况表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</si>
  <si>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1-2</t>
    </r>
  </si>
  <si>
    <r>
      <rPr>
        <sz val="11"/>
        <color indexed="8"/>
        <rFont val="宋体"/>
        <charset val="134"/>
      </rPr>
      <t>部门收入总体情况表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</si>
  <si>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1-3</t>
    </r>
  </si>
  <si>
    <r>
      <rPr>
        <sz val="11"/>
        <color indexed="8"/>
        <rFont val="宋体"/>
        <charset val="134"/>
      </rPr>
      <t>部门支出总体情况表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</si>
  <si>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1-4</t>
    </r>
  </si>
  <si>
    <r>
      <rPr>
        <sz val="11"/>
        <color indexed="8"/>
        <rFont val="宋体"/>
        <charset val="134"/>
      </rPr>
      <t>财政拨款收支总表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</si>
  <si>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1-5</t>
    </r>
  </si>
  <si>
    <r>
      <rPr>
        <sz val="11"/>
        <color indexed="8"/>
        <rFont val="宋体"/>
        <charset val="134"/>
      </rPr>
      <t>一般公共预算支出表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</si>
  <si>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1-6</t>
    </r>
  </si>
  <si>
    <r>
      <rPr>
        <sz val="11"/>
        <color indexed="8"/>
        <rFont val="宋体"/>
        <charset val="134"/>
      </rPr>
      <t>一般公共预算基本支出表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</si>
  <si>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1-7</t>
    </r>
  </si>
  <si>
    <r>
      <rPr>
        <sz val="11"/>
        <color indexed="8"/>
        <rFont val="宋体"/>
        <charset val="134"/>
      </rPr>
      <t>一般公共预算</t>
    </r>
    <r>
      <rPr>
        <sz val="11"/>
        <color indexed="8"/>
        <rFont val="Times New Roman"/>
        <charset val="134"/>
      </rPr>
      <t>“</t>
    </r>
    <r>
      <rPr>
        <sz val="11"/>
        <color indexed="8"/>
        <rFont val="宋体"/>
        <charset val="134"/>
      </rPr>
      <t>三公</t>
    </r>
    <r>
      <rPr>
        <sz val="11"/>
        <color indexed="8"/>
        <rFont val="Times New Roman"/>
        <charset val="134"/>
      </rPr>
      <t>”</t>
    </r>
    <r>
      <rPr>
        <sz val="11"/>
        <color indexed="8"/>
        <rFont val="宋体"/>
        <charset val="134"/>
      </rPr>
      <t>经费支出表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</si>
  <si>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1-8</t>
    </r>
  </si>
  <si>
    <r>
      <rPr>
        <sz val="11"/>
        <color indexed="8"/>
        <rFont val="宋体"/>
        <charset val="134"/>
      </rPr>
      <t>政府性基金预算支出情况表</t>
    </r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</si>
  <si>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3-1</t>
    </r>
  </si>
  <si>
    <t>部门收支总体情况表</t>
  </si>
  <si>
    <r>
      <rPr>
        <sz val="11"/>
        <color indexed="8"/>
        <rFont val="宋体"/>
        <charset val="134"/>
      </rPr>
      <t>部门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单位：桃源县自然资源局</t>
    </r>
  </si>
  <si>
    <r>
      <rPr>
        <sz val="11"/>
        <color indexed="8"/>
        <rFont val="宋体"/>
        <charset val="134"/>
      </rPr>
      <t>单位：万元</t>
    </r>
  </si>
  <si>
    <r>
      <rPr>
        <b/>
        <sz val="11"/>
        <color indexed="8"/>
        <rFont val="宋体"/>
        <charset val="134"/>
      </rPr>
      <t>收</t>
    </r>
    <r>
      <rPr>
        <b/>
        <sz val="11"/>
        <color indexed="8"/>
        <rFont val="Times New Roman"/>
        <charset val="134"/>
      </rPr>
      <t xml:space="preserve">      </t>
    </r>
    <r>
      <rPr>
        <b/>
        <sz val="11"/>
        <color indexed="8"/>
        <rFont val="宋体"/>
        <charset val="134"/>
      </rPr>
      <t>入</t>
    </r>
  </si>
  <si>
    <r>
      <rPr>
        <b/>
        <sz val="11"/>
        <color indexed="8"/>
        <rFont val="宋体"/>
        <charset val="134"/>
      </rPr>
      <t>支</t>
    </r>
    <r>
      <rPr>
        <b/>
        <sz val="11"/>
        <color indexed="8"/>
        <rFont val="Times New Roman"/>
        <charset val="134"/>
      </rPr>
      <t xml:space="preserve">      </t>
    </r>
    <r>
      <rPr>
        <b/>
        <sz val="11"/>
        <color indexed="8"/>
        <rFont val="宋体"/>
        <charset val="134"/>
      </rPr>
      <t>出</t>
    </r>
  </si>
  <si>
    <r>
      <rPr>
        <b/>
        <sz val="11"/>
        <color indexed="8"/>
        <rFont val="宋体"/>
        <charset val="134"/>
      </rPr>
      <t>项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目</t>
    </r>
  </si>
  <si>
    <r>
      <rPr>
        <b/>
        <sz val="11"/>
        <color indexed="8"/>
        <rFont val="宋体"/>
        <charset val="134"/>
      </rPr>
      <t>预算数</t>
    </r>
  </si>
  <si>
    <r>
      <rPr>
        <sz val="11"/>
        <color indexed="8"/>
        <rFont val="宋体"/>
        <charset val="134"/>
      </rPr>
      <t>一、一般公共预算拨款收入</t>
    </r>
  </si>
  <si>
    <t>一、一般公共服务支出</t>
  </si>
  <si>
    <r>
      <rPr>
        <sz val="11"/>
        <color indexed="8"/>
        <rFont val="宋体"/>
        <charset val="134"/>
      </rPr>
      <t>二、政府性基金预算拨款收入</t>
    </r>
  </si>
  <si>
    <t>二、外交支出</t>
  </si>
  <si>
    <r>
      <rPr>
        <sz val="11"/>
        <color indexed="8"/>
        <rFont val="宋体"/>
        <charset val="134"/>
      </rPr>
      <t>三、国有资本经营预算拨款收入</t>
    </r>
  </si>
  <si>
    <t>三、国防支出</t>
  </si>
  <si>
    <r>
      <rPr>
        <sz val="11"/>
        <color indexed="8"/>
        <rFont val="宋体"/>
        <charset val="134"/>
      </rPr>
      <t>四、财政专户管理资金收入</t>
    </r>
  </si>
  <si>
    <t>四、公共安全支出</t>
  </si>
  <si>
    <r>
      <rPr>
        <sz val="11"/>
        <color indexed="8"/>
        <rFont val="宋体"/>
        <charset val="134"/>
      </rPr>
      <t>五、事业收入</t>
    </r>
  </si>
  <si>
    <t>五、教育支出</t>
  </si>
  <si>
    <r>
      <rPr>
        <sz val="11"/>
        <color indexed="8"/>
        <rFont val="宋体"/>
        <charset val="134"/>
      </rPr>
      <t>六、事业单位经营收入</t>
    </r>
  </si>
  <si>
    <t>六、科学技术支出</t>
  </si>
  <si>
    <r>
      <rPr>
        <sz val="11"/>
        <color indexed="8"/>
        <rFont val="宋体"/>
        <charset val="134"/>
      </rPr>
      <t>七、上级补助收入</t>
    </r>
  </si>
  <si>
    <t>七、文化旅游体育与传媒支出</t>
  </si>
  <si>
    <r>
      <rPr>
        <sz val="11"/>
        <color indexed="8"/>
        <rFont val="宋体"/>
        <charset val="134"/>
      </rPr>
      <t>八、附属单位上缴收入</t>
    </r>
  </si>
  <si>
    <t>八、社会保障和就业支出</t>
  </si>
  <si>
    <r>
      <rPr>
        <sz val="11"/>
        <color indexed="8"/>
        <rFont val="宋体"/>
        <charset val="134"/>
      </rPr>
      <t>九、其他收入</t>
    </r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</si>
  <si>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</si>
  <si>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</si>
  <si>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</si>
  <si>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</si>
  <si>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</si>
  <si>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</si>
  <si>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</si>
  <si>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</si>
  <si>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</si>
  <si>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</si>
  <si>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</si>
  <si>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</si>
  <si>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</si>
  <si>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</si>
  <si>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......</t>
  </si>
  <si>
    <r>
      <rPr>
        <b/>
        <sz val="11"/>
        <color indexed="8"/>
        <rFont val="宋体"/>
        <charset val="134"/>
      </rPr>
      <t>本年收入合计</t>
    </r>
  </si>
  <si>
    <r>
      <rPr>
        <b/>
        <sz val="11"/>
        <color indexed="8"/>
        <rFont val="宋体"/>
        <charset val="134"/>
      </rPr>
      <t>本年支出合计</t>
    </r>
  </si>
  <si>
    <r>
      <rPr>
        <sz val="11"/>
        <color indexed="8"/>
        <rFont val="宋体"/>
        <charset val="134"/>
      </rPr>
      <t>上年结转结余</t>
    </r>
  </si>
  <si>
    <r>
      <rPr>
        <sz val="11"/>
        <color indexed="8"/>
        <rFont val="宋体"/>
        <charset val="134"/>
      </rPr>
      <t>年终结转结余</t>
    </r>
  </si>
  <si>
    <r>
      <rPr>
        <b/>
        <sz val="11"/>
        <color indexed="8"/>
        <rFont val="Times New Roman"/>
        <charset val="134"/>
      </rPr>
      <t xml:space="preserve">            </t>
    </r>
    <r>
      <rPr>
        <b/>
        <sz val="11"/>
        <color indexed="8"/>
        <rFont val="宋体"/>
        <charset val="134"/>
      </rPr>
      <t>收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入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总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计</t>
    </r>
  </si>
  <si>
    <r>
      <rPr>
        <b/>
        <sz val="11"/>
        <color indexed="8"/>
        <rFont val="Times New Roman"/>
        <charset val="134"/>
      </rPr>
      <t xml:space="preserve">            </t>
    </r>
    <r>
      <rPr>
        <b/>
        <sz val="11"/>
        <color indexed="8"/>
        <rFont val="宋体"/>
        <charset val="134"/>
      </rPr>
      <t>支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出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总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计</t>
    </r>
  </si>
  <si>
    <r>
      <rPr>
        <sz val="11"/>
        <color indexed="8"/>
        <rFont val="宋体"/>
        <charset val="134"/>
      </rPr>
      <t>备注：财政专户管理资金收入是指教育收费收入；事业收入不含教育收费收入，下同。</t>
    </r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</si>
  <si>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3-2</t>
    </r>
  </si>
  <si>
    <r>
      <rPr>
        <sz val="16"/>
        <color indexed="8"/>
        <rFont val="方正小标宋_GBK"/>
        <charset val="134"/>
      </rPr>
      <t>部门收入总体情况表</t>
    </r>
  </si>
  <si>
    <r>
      <rPr>
        <sz val="11"/>
        <color indexed="8"/>
        <rFont val="宋体"/>
        <charset val="134"/>
      </rPr>
      <t>部门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单位：</t>
    </r>
  </si>
  <si>
    <t>桃源县自然资源局</t>
  </si>
  <si>
    <r>
      <rPr>
        <b/>
        <sz val="11"/>
        <color indexed="8"/>
        <rFont val="宋体"/>
        <charset val="134"/>
      </rPr>
      <t>部门（单位）代码</t>
    </r>
  </si>
  <si>
    <r>
      <rPr>
        <b/>
        <sz val="11"/>
        <color indexed="8"/>
        <rFont val="宋体"/>
        <charset val="134"/>
      </rPr>
      <t>部门（单位）名称</t>
    </r>
  </si>
  <si>
    <r>
      <rPr>
        <b/>
        <sz val="11"/>
        <color indexed="8"/>
        <rFont val="宋体"/>
        <charset val="134"/>
      </rPr>
      <t>合计</t>
    </r>
  </si>
  <si>
    <r>
      <rPr>
        <b/>
        <sz val="11"/>
        <color indexed="8"/>
        <rFont val="宋体"/>
        <charset val="134"/>
      </rPr>
      <t>本年收入</t>
    </r>
  </si>
  <si>
    <r>
      <rPr>
        <b/>
        <sz val="11"/>
        <color indexed="8"/>
        <rFont val="宋体"/>
        <charset val="134"/>
      </rPr>
      <t>上年结转结余</t>
    </r>
  </si>
  <si>
    <r>
      <rPr>
        <b/>
        <sz val="11"/>
        <color indexed="8"/>
        <rFont val="宋体"/>
        <charset val="134"/>
      </rPr>
      <t>小计</t>
    </r>
  </si>
  <si>
    <r>
      <rPr>
        <b/>
        <sz val="11"/>
        <color indexed="8"/>
        <rFont val="宋体"/>
        <charset val="134"/>
      </rPr>
      <t>一般公共预算</t>
    </r>
  </si>
  <si>
    <r>
      <rPr>
        <b/>
        <sz val="11"/>
        <color indexed="8"/>
        <rFont val="宋体"/>
        <charset val="134"/>
      </rPr>
      <t>政府性基金预算</t>
    </r>
  </si>
  <si>
    <r>
      <rPr>
        <b/>
        <sz val="11"/>
        <color indexed="8"/>
        <rFont val="宋体"/>
        <charset val="134"/>
      </rPr>
      <t>国有资本经营预算</t>
    </r>
  </si>
  <si>
    <r>
      <rPr>
        <b/>
        <sz val="11"/>
        <color indexed="8"/>
        <rFont val="宋体"/>
        <charset val="134"/>
      </rPr>
      <t>财政专户管理资金</t>
    </r>
  </si>
  <si>
    <r>
      <rPr>
        <b/>
        <sz val="11"/>
        <color indexed="8"/>
        <rFont val="宋体"/>
        <charset val="134"/>
      </rPr>
      <t>事业收入</t>
    </r>
  </si>
  <si>
    <r>
      <rPr>
        <b/>
        <sz val="11"/>
        <color indexed="8"/>
        <rFont val="宋体"/>
        <charset val="134"/>
      </rPr>
      <t>事业单位经营收入</t>
    </r>
  </si>
  <si>
    <r>
      <rPr>
        <b/>
        <sz val="11"/>
        <color indexed="8"/>
        <rFont val="宋体"/>
        <charset val="134"/>
      </rPr>
      <t>上级补助收入</t>
    </r>
  </si>
  <si>
    <r>
      <rPr>
        <b/>
        <sz val="11"/>
        <color indexed="8"/>
        <rFont val="宋体"/>
        <charset val="134"/>
      </rPr>
      <t>附属单位上缴收入</t>
    </r>
  </si>
  <si>
    <r>
      <rPr>
        <b/>
        <sz val="11"/>
        <color indexed="8"/>
        <rFont val="宋体"/>
        <charset val="134"/>
      </rPr>
      <t>其他收入</t>
    </r>
  </si>
  <si>
    <r>
      <rPr>
        <b/>
        <sz val="11"/>
        <color indexed="8"/>
        <rFont val="宋体"/>
        <charset val="134"/>
      </rPr>
      <t>单位资金</t>
    </r>
  </si>
  <si>
    <t>603001</t>
  </si>
  <si>
    <r>
      <rPr>
        <sz val="11"/>
        <color indexed="8"/>
        <rFont val="宋体"/>
        <charset val="134"/>
      </rPr>
      <t>合计</t>
    </r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</si>
  <si>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3-3</t>
    </r>
  </si>
  <si>
    <t>部门支出总体情况表</t>
  </si>
  <si>
    <t>单位：万元</t>
  </si>
  <si>
    <t>功能科目</t>
  </si>
  <si>
    <t>单位编码</t>
  </si>
  <si>
    <t>单位名称(功能科目)</t>
  </si>
  <si>
    <t>项目名称</t>
  </si>
  <si>
    <t>经济科目名称</t>
  </si>
  <si>
    <t>经济科目</t>
  </si>
  <si>
    <t>基本支出</t>
  </si>
  <si>
    <t>项目支出</t>
  </si>
  <si>
    <t>对附属单位补助支出</t>
  </si>
  <si>
    <t>事业单位经营支出</t>
  </si>
  <si>
    <t>上缴上级支出</t>
  </si>
  <si>
    <t>类</t>
  </si>
  <si>
    <t>款</t>
  </si>
  <si>
    <t>项</t>
  </si>
  <si>
    <t>合计</t>
  </si>
  <si>
    <t>工资福利支出</t>
  </si>
  <si>
    <t>商品和服务支出</t>
  </si>
  <si>
    <t>对个人和家庭的补助</t>
  </si>
  <si>
    <t>总  计</t>
  </si>
  <si>
    <t>专项商品和服务支出</t>
  </si>
  <si>
    <t>对个人和家庭补助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</si>
  <si>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</si>
  <si>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</si>
  <si>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</si>
  <si>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</si>
  <si>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</si>
  <si>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</si>
  <si>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</si>
  <si>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**</t>
  </si>
  <si>
    <t>自然资源局</t>
  </si>
  <si>
    <t>208</t>
  </si>
  <si>
    <t>社会保障和就业支出</t>
  </si>
  <si>
    <t>05</t>
  </si>
  <si>
    <t>20805</t>
  </si>
  <si>
    <t>行政事业单位养老支出</t>
  </si>
  <si>
    <t>2080505</t>
  </si>
  <si>
    <t xml:space="preserve">  机关事业单位基本养老保险缴费支出</t>
  </si>
  <si>
    <t>养老保险</t>
  </si>
  <si>
    <t>社会保障缴费</t>
  </si>
  <si>
    <t>210</t>
  </si>
  <si>
    <t>卫生健康支出</t>
  </si>
  <si>
    <t>11</t>
  </si>
  <si>
    <t>21011</t>
  </si>
  <si>
    <t>行政事业单位医疗</t>
  </si>
  <si>
    <t>01</t>
  </si>
  <si>
    <t>2101101</t>
  </si>
  <si>
    <t xml:space="preserve">  行政单位医疗</t>
  </si>
  <si>
    <t>医疗保险</t>
  </si>
  <si>
    <t>212</t>
  </si>
  <si>
    <t>城乡社区支出</t>
  </si>
  <si>
    <t>02</t>
  </si>
  <si>
    <t>21202</t>
  </si>
  <si>
    <t>城乡社区规划与管理</t>
  </si>
  <si>
    <t>2120201</t>
  </si>
  <si>
    <t xml:space="preserve">  城乡社区规划与管理</t>
  </si>
  <si>
    <t>2021年规划工作经费</t>
  </si>
  <si>
    <t>专项商品和服务</t>
  </si>
  <si>
    <t>03</t>
  </si>
  <si>
    <t>21203</t>
  </si>
  <si>
    <t>城乡社区公共设施</t>
  </si>
  <si>
    <t>99</t>
  </si>
  <si>
    <t>2120399</t>
  </si>
  <si>
    <t xml:space="preserve">  其他城乡社区公共设施支出</t>
  </si>
  <si>
    <t>规划展示馆维修维护</t>
  </si>
  <si>
    <t>213</t>
  </si>
  <si>
    <t>农林水支出</t>
  </si>
  <si>
    <t>21305</t>
  </si>
  <si>
    <t>扶贫</t>
  </si>
  <si>
    <t>2130599</t>
  </si>
  <si>
    <t xml:space="preserve">  其他扶贫支出</t>
  </si>
  <si>
    <t>2016年以前易地扶贫搬迁集中安置项目调规经费</t>
  </si>
  <si>
    <t>220</t>
  </si>
  <si>
    <t>自然资源海洋气象等支出</t>
  </si>
  <si>
    <t>22001</t>
  </si>
  <si>
    <t>自然资源事务</t>
  </si>
  <si>
    <t>2200101</t>
  </si>
  <si>
    <t xml:space="preserve">  行政运行</t>
  </si>
  <si>
    <t>公务交通补贴</t>
  </si>
  <si>
    <t>交通费</t>
  </si>
  <si>
    <t>基本工资</t>
  </si>
  <si>
    <t>绩效工资</t>
  </si>
  <si>
    <t>乡镇类区补贴</t>
  </si>
  <si>
    <t>津贴补贴</t>
  </si>
  <si>
    <t>乡镇补贴</t>
  </si>
  <si>
    <t>其他工资福利支出</t>
  </si>
  <si>
    <t>合格岗奖励</t>
  </si>
  <si>
    <t>奖金</t>
  </si>
  <si>
    <t>遗嘱补助</t>
  </si>
  <si>
    <t>生活补助</t>
  </si>
  <si>
    <t>额外津贴补贴</t>
  </si>
  <si>
    <t>综治奖金</t>
  </si>
  <si>
    <t>绩效奖金</t>
  </si>
  <si>
    <t>04</t>
  </si>
  <si>
    <t>2200104</t>
  </si>
  <si>
    <t xml:space="preserve">  自然资源资源规划及管理</t>
  </si>
  <si>
    <t>部分详细规划编制</t>
  </si>
  <si>
    <t>2020、2021年镇、村规划编制</t>
  </si>
  <si>
    <t>县级国土空间总体规划</t>
  </si>
  <si>
    <t>06</t>
  </si>
  <si>
    <t>2200106</t>
  </si>
  <si>
    <t xml:space="preserve">  自然资源资源利用与保护</t>
  </si>
  <si>
    <t>2020年桃源县龙潭镇、杨溪桥镇农村土地整治项目</t>
  </si>
  <si>
    <t>09</t>
  </si>
  <si>
    <t>2200109</t>
  </si>
  <si>
    <t xml:space="preserve">  自然资源调查与确权登记</t>
  </si>
  <si>
    <t>桃源县自然资源统一确权登记</t>
  </si>
  <si>
    <t>农村宅基地和集体建设用地房地一体确权登记颁证项目</t>
  </si>
  <si>
    <t>13</t>
  </si>
  <si>
    <t>2200113</t>
  </si>
  <si>
    <t xml:space="preserve">  地质矿产资源与环境调查</t>
  </si>
  <si>
    <t>矿产资源破坏价值鉴定</t>
  </si>
  <si>
    <t>14</t>
  </si>
  <si>
    <t>2200114</t>
  </si>
  <si>
    <t xml:space="preserve">  地质勘查与矿产资源管理</t>
  </si>
  <si>
    <t>桃源县东风石灰矿建筑石料用灰岩矿资源勘查项目</t>
  </si>
  <si>
    <t>不动产统一登记发证数据整合建库专项资金</t>
  </si>
  <si>
    <t>历史遗留矿山生态修复项目</t>
  </si>
  <si>
    <t>桃源县热市镇太平寺建筑石料用白云岩矿勘查项目</t>
  </si>
  <si>
    <t>桃源县理公港镇杨公桥村建筑石料用灰岩矿资源量勘查项目</t>
  </si>
  <si>
    <t>森和、华强两个矿山生态修复治理</t>
  </si>
  <si>
    <t>漆河镇长寿街居委会地灾治理工程</t>
  </si>
  <si>
    <t>29</t>
  </si>
  <si>
    <t>2200129</t>
  </si>
  <si>
    <t xml:space="preserve">  基础测绘与地理信息监管</t>
  </si>
  <si>
    <t>城镇1：500地形图测绘项目</t>
  </si>
  <si>
    <t>2200199</t>
  </si>
  <si>
    <t xml:space="preserve">  其他自然资源事务支出</t>
  </si>
  <si>
    <t>劳务费</t>
  </si>
  <si>
    <t>工会经费</t>
  </si>
  <si>
    <t>集体建设用地基准地价项目</t>
  </si>
  <si>
    <t>福利费</t>
  </si>
  <si>
    <t>计生经费</t>
  </si>
  <si>
    <t>其它商品和服务支出</t>
  </si>
  <si>
    <t>2021年度卫片执法专项</t>
  </si>
  <si>
    <t>城镇地籍测绘服务费</t>
  </si>
  <si>
    <t>老干经费</t>
  </si>
  <si>
    <t>2021年度土地储备计划编制</t>
  </si>
  <si>
    <t>党建经费</t>
  </si>
  <si>
    <t>伙食补助费</t>
  </si>
  <si>
    <t>独生子女费</t>
  </si>
  <si>
    <t>奖励金</t>
  </si>
  <si>
    <t>农用地基准地价评估项目</t>
  </si>
  <si>
    <t>2021年土地开发项目</t>
  </si>
  <si>
    <t>2021年旱改水项目</t>
  </si>
  <si>
    <t>其他社会保险</t>
  </si>
  <si>
    <t>职业年金</t>
  </si>
  <si>
    <t>文明创建奖金</t>
  </si>
  <si>
    <t>办公费</t>
  </si>
  <si>
    <t>第三次国土调查项目</t>
  </si>
  <si>
    <t>印刷费</t>
  </si>
  <si>
    <t>咨询费</t>
  </si>
  <si>
    <t>城镇标定地价项目</t>
  </si>
  <si>
    <t>水费</t>
  </si>
  <si>
    <t>电费</t>
  </si>
  <si>
    <t>不动产工作经费</t>
  </si>
  <si>
    <t>2021年供地计划编制</t>
  </si>
  <si>
    <t>全域土地综合整治项目</t>
  </si>
  <si>
    <t>邮电费</t>
  </si>
  <si>
    <t>物业管理费</t>
  </si>
  <si>
    <t>应急治理专项</t>
  </si>
  <si>
    <t>2021年度执法检查工作经费</t>
  </si>
  <si>
    <t>维护费</t>
  </si>
  <si>
    <t>2020年自然资源相关补助资金</t>
  </si>
  <si>
    <t>租赁费</t>
  </si>
  <si>
    <t>征收业务费</t>
  </si>
  <si>
    <t>会议费</t>
  </si>
  <si>
    <t>2020年耕地占补平衡项目</t>
  </si>
  <si>
    <t>桃源县设施农用地上图上库项目</t>
  </si>
  <si>
    <t>培训费</t>
  </si>
  <si>
    <t>差旅费</t>
  </si>
  <si>
    <t>2018、2019、2020年城乡增减挂钩项目</t>
  </si>
  <si>
    <t>公务接待费</t>
  </si>
  <si>
    <t>招待费</t>
  </si>
  <si>
    <t>2018年度市级收储补充耕地指标收购资金</t>
  </si>
  <si>
    <t>2018年第一、二、三、四批次县级开发、复垦、旱改水项目</t>
  </si>
  <si>
    <t>221</t>
  </si>
  <si>
    <t>住房保障支出</t>
  </si>
  <si>
    <t>22102</t>
  </si>
  <si>
    <t>住房改革支出</t>
  </si>
  <si>
    <t>2210201</t>
  </si>
  <si>
    <t xml:space="preserve">  住房公积金</t>
  </si>
  <si>
    <t>住房公积金</t>
  </si>
  <si>
    <t>224</t>
  </si>
  <si>
    <t>灾害防治及应急管理支出</t>
  </si>
  <si>
    <t>22406</t>
  </si>
  <si>
    <t>自然灾害防治</t>
  </si>
  <si>
    <t>2240601</t>
  </si>
  <si>
    <t xml:space="preserve">  地质灾害防治</t>
  </si>
  <si>
    <t>市地质灾害综防体系建设经费补助</t>
  </si>
  <si>
    <t>普适化建设</t>
  </si>
  <si>
    <t>地质灾害避险移民搬迁</t>
  </si>
  <si>
    <t>西安镇桥塘村铜盆冲滑坡地质灾害治理工程</t>
  </si>
  <si>
    <t>桃源县漆河镇长寿街居委会三组崩塌地质灾害治理工程</t>
  </si>
  <si>
    <t>桃源县沙坪镇大兴居委会卢封湾组滑坡地质灾害治理工程</t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</si>
  <si>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3-4</t>
    </r>
  </si>
  <si>
    <t>财政拨款收支情况表</t>
  </si>
  <si>
    <r>
      <rPr>
        <b/>
        <sz val="11"/>
        <color indexed="8"/>
        <rFont val="宋体"/>
        <charset val="134"/>
      </rPr>
      <t>项目</t>
    </r>
  </si>
  <si>
    <r>
      <rPr>
        <sz val="11"/>
        <color indexed="8"/>
        <rFont val="宋体"/>
        <charset val="134"/>
      </rPr>
      <t>一、本年收入</t>
    </r>
  </si>
  <si>
    <r>
      <rPr>
        <sz val="11"/>
        <color indexed="8"/>
        <rFont val="宋体"/>
        <charset val="134"/>
      </rPr>
      <t>一、本年支出</t>
    </r>
  </si>
  <si>
    <r>
      <rPr>
        <sz val="11"/>
        <color indexed="8"/>
        <rFont val="宋体"/>
        <charset val="134"/>
      </rPr>
      <t>（一）一般公共预算拨款</t>
    </r>
  </si>
  <si>
    <t>(一)一般公共服务支出</t>
  </si>
  <si>
    <r>
      <rPr>
        <sz val="11"/>
        <color indexed="8"/>
        <rFont val="宋体"/>
        <charset val="134"/>
      </rPr>
      <t>（二）政府性基金预算拨款</t>
    </r>
  </si>
  <si>
    <t>(二)外交支出</t>
  </si>
  <si>
    <r>
      <rPr>
        <sz val="11"/>
        <color indexed="8"/>
        <rFont val="宋体"/>
        <charset val="134"/>
      </rPr>
      <t>（三）国有资本经营预算拨款</t>
    </r>
  </si>
  <si>
    <t>(三)国防支出</t>
  </si>
  <si>
    <r>
      <rPr>
        <sz val="11"/>
        <color indexed="8"/>
        <rFont val="宋体"/>
        <charset val="134"/>
      </rPr>
      <t>二、上年结转</t>
    </r>
  </si>
  <si>
    <t>(四)公共安全支出</t>
  </si>
  <si>
    <t>(五)教育支出</t>
  </si>
  <si>
    <t>(六)科学技术支出</t>
  </si>
  <si>
    <t>(七)文化旅游体育与传媒支出</t>
  </si>
  <si>
    <t/>
  </si>
  <si>
    <t>(八)社会保障和就业支出</t>
  </si>
  <si>
    <t>(九)卫生健康支出</t>
  </si>
  <si>
    <t>(十)节能环保支出</t>
  </si>
  <si>
    <t>(十一)城乡社区支出</t>
  </si>
  <si>
    <t>(十二)农林水支出</t>
  </si>
  <si>
    <t>(十三)交通运输支出</t>
  </si>
  <si>
    <t>(十四)资源勘探工业信息等支出</t>
  </si>
  <si>
    <t>(十五)商业服务业等支出</t>
  </si>
  <si>
    <t>(十六)金融支出</t>
  </si>
  <si>
    <t>(十七)援助其他地区支出</t>
  </si>
  <si>
    <t>(十八)自然资源海洋气象等支出</t>
  </si>
  <si>
    <t>(十九)住房保障支出</t>
  </si>
  <si>
    <t>(二十)粮油物资储备支出</t>
  </si>
  <si>
    <t>(二十一)国有资本经营预算支出</t>
  </si>
  <si>
    <t>(二十二)灾害防治及应急管理支出</t>
  </si>
  <si>
    <r>
      <rPr>
        <sz val="11"/>
        <color indexed="8"/>
        <rFont val="宋体"/>
        <charset val="134"/>
      </rPr>
      <t>二、年终结转结余</t>
    </r>
  </si>
  <si>
    <r>
      <rPr>
        <b/>
        <sz val="11"/>
        <color indexed="8"/>
        <rFont val="宋体"/>
        <charset val="134"/>
      </rPr>
      <t>收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入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总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计</t>
    </r>
  </si>
  <si>
    <r>
      <rPr>
        <b/>
        <sz val="11"/>
        <color indexed="8"/>
        <rFont val="宋体"/>
        <charset val="134"/>
      </rPr>
      <t>支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出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总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计</t>
    </r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</si>
  <si>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3-5</t>
    </r>
  </si>
  <si>
    <t>一般公共预算支出表</t>
  </si>
  <si>
    <r>
      <rPr>
        <b/>
        <sz val="11"/>
        <color indexed="8"/>
        <rFont val="宋体"/>
        <charset val="134"/>
      </rPr>
      <t>科目编码</t>
    </r>
  </si>
  <si>
    <r>
      <rPr>
        <b/>
        <sz val="11"/>
        <color indexed="8"/>
        <rFont val="宋体"/>
        <charset val="134"/>
      </rPr>
      <t>科目名称</t>
    </r>
  </si>
  <si>
    <r>
      <rPr>
        <b/>
        <sz val="11"/>
        <color indexed="8"/>
        <rFont val="宋体"/>
        <charset val="134"/>
      </rPr>
      <t>基本支出</t>
    </r>
  </si>
  <si>
    <r>
      <rPr>
        <b/>
        <sz val="11"/>
        <color indexed="8"/>
        <rFont val="宋体"/>
        <charset val="134"/>
      </rPr>
      <t>项目支出</t>
    </r>
  </si>
  <si>
    <r>
      <rPr>
        <b/>
        <sz val="11"/>
        <color indexed="8"/>
        <rFont val="宋体"/>
        <charset val="134"/>
      </rPr>
      <t>人员经费</t>
    </r>
  </si>
  <si>
    <r>
      <rPr>
        <b/>
        <sz val="11"/>
        <color indexed="8"/>
        <rFont val="宋体"/>
        <charset val="134"/>
      </rPr>
      <t>公用经费</t>
    </r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</si>
  <si>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200199</t>
    </r>
  </si>
  <si>
    <t xml:space="preserve">          合      计</t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</si>
  <si>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3-6</t>
    </r>
  </si>
  <si>
    <t>一般公共预算基本支出表</t>
  </si>
  <si>
    <r>
      <rPr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</si>
  <si>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</si>
  <si>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</si>
  <si>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</si>
  <si>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</si>
  <si>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</si>
  <si>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</si>
  <si>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</si>
  <si>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r>
      <rPr>
        <sz val="11"/>
        <rFont val="宋体"/>
        <charset val="134"/>
      </rPr>
      <t>工资福利支出</t>
    </r>
  </si>
  <si>
    <t>1853.98</t>
  </si>
  <si>
    <t>机关事业单位基本养老保险缴费</t>
  </si>
  <si>
    <t>职工基本医疗保险缴费</t>
  </si>
  <si>
    <t>其它社会保障缴费</t>
  </si>
  <si>
    <t>其它交通费</t>
  </si>
  <si>
    <r>
      <rPr>
        <sz val="11"/>
        <rFont val="宋体"/>
        <charset val="134"/>
      </rPr>
      <t>合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计</t>
    </r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</si>
  <si>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3-7</t>
    </r>
  </si>
  <si>
    <r>
      <rPr>
        <sz val="16"/>
        <rFont val="Times New Roman"/>
        <charset val="134"/>
      </rPr>
      <t>“</t>
    </r>
    <r>
      <rPr>
        <sz val="16"/>
        <rFont val="方正小标宋_GBK"/>
        <charset val="134"/>
      </rPr>
      <t>三公</t>
    </r>
    <r>
      <rPr>
        <sz val="16"/>
        <rFont val="Times New Roman"/>
        <charset val="134"/>
      </rPr>
      <t>”</t>
    </r>
    <r>
      <rPr>
        <sz val="16"/>
        <rFont val="方正小标宋_GBK"/>
        <charset val="134"/>
      </rPr>
      <t>经费支出表</t>
    </r>
  </si>
  <si>
    <r>
      <rPr>
        <sz val="11"/>
        <rFont val="宋体"/>
        <charset val="134"/>
      </rPr>
      <t>部门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单位：桃源县自然资源局</t>
    </r>
  </si>
  <si>
    <r>
      <rPr>
        <sz val="11"/>
        <rFont val="宋体"/>
        <charset val="134"/>
      </rPr>
      <t>单位</t>
    </r>
    <r>
      <rPr>
        <sz val="11"/>
        <rFont val="Times New Roman"/>
        <charset val="134"/>
      </rPr>
      <t>:</t>
    </r>
    <r>
      <rPr>
        <sz val="11"/>
        <rFont val="宋体"/>
        <charset val="134"/>
      </rPr>
      <t>万元</t>
    </r>
  </si>
  <si>
    <r>
      <rPr>
        <b/>
        <sz val="11"/>
        <rFont val="Times New Roman"/>
        <charset val="134"/>
      </rPr>
      <t>“</t>
    </r>
    <r>
      <rPr>
        <b/>
        <sz val="11"/>
        <rFont val="宋体"/>
        <charset val="134"/>
      </rPr>
      <t>三公</t>
    </r>
    <r>
      <rPr>
        <b/>
        <sz val="11"/>
        <rFont val="Times New Roman"/>
        <charset val="134"/>
      </rPr>
      <t>”</t>
    </r>
    <r>
      <rPr>
        <b/>
        <sz val="11"/>
        <rFont val="宋体"/>
        <charset val="134"/>
      </rPr>
      <t>经费合计</t>
    </r>
  </si>
  <si>
    <r>
      <rPr>
        <b/>
        <sz val="11"/>
        <rFont val="宋体"/>
        <charset val="134"/>
      </rPr>
      <t>因公出国（境）费</t>
    </r>
  </si>
  <si>
    <r>
      <rPr>
        <b/>
        <sz val="11"/>
        <rFont val="宋体"/>
        <charset val="134"/>
      </rPr>
      <t>公务用车购置及运行费</t>
    </r>
  </si>
  <si>
    <r>
      <rPr>
        <b/>
        <sz val="11"/>
        <rFont val="宋体"/>
        <charset val="134"/>
      </rPr>
      <t>公务接待费</t>
    </r>
  </si>
  <si>
    <r>
      <rPr>
        <b/>
        <sz val="11"/>
        <rFont val="宋体"/>
        <charset val="134"/>
      </rPr>
      <t>小计</t>
    </r>
  </si>
  <si>
    <r>
      <rPr>
        <b/>
        <sz val="11"/>
        <rFont val="宋体"/>
        <charset val="134"/>
      </rPr>
      <t>公务用车购置费</t>
    </r>
  </si>
  <si>
    <r>
      <rPr>
        <b/>
        <sz val="11"/>
        <rFont val="宋体"/>
        <charset val="134"/>
      </rPr>
      <t>公务用车运行费</t>
    </r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</si>
  <si>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3-8</t>
    </r>
  </si>
  <si>
    <t>政府性基金预算支出情况表</t>
  </si>
  <si>
    <t>部门/单位：桃源县自然资源局</t>
  </si>
  <si>
    <t>科目编码</t>
  </si>
  <si>
    <t>科目名称</t>
  </si>
  <si>
    <t>本年政府性基金预算支出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</si>
  <si>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12</t>
    </r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</si>
  <si>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1208</t>
    </r>
  </si>
  <si>
    <t>国有土地使用权出让收入安排的支出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</si>
  <si>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120899</t>
    </r>
  </si>
  <si>
    <t xml:space="preserve">  其他国有土地使用权出让收入安排的支出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</si>
</sst>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.00_ "/>
    <numFmt numFmtId="178" formatCode=";;"/>
  </numFmts>
  <fonts count="47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Times New Roman"/>
      <charset val="134"/>
    </font>
    <font>
      <sz val="9"/>
      <color indexed="8"/>
      <name val="宋体"/>
      <charset val="134"/>
    </font>
    <font>
      <sz val="16"/>
      <color indexed="8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Times New Roman"/>
      <charset val="134"/>
    </font>
    <font>
      <sz val="16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1"/>
      <name val="宋体"/>
      <charset val="134"/>
    </font>
    <font>
      <sz val="10"/>
      <name val="宋体"/>
      <charset val="134"/>
    </font>
    <font>
      <sz val="8"/>
      <name val="Times New Roman"/>
      <charset val="134"/>
    </font>
    <font>
      <sz val="9"/>
      <color indexed="8"/>
      <name val="Times New Roman"/>
      <charset val="134"/>
    </font>
    <font>
      <sz val="16"/>
      <name val="方正小标宋_GBK"/>
      <charset val="134"/>
    </font>
    <font>
      <sz val="16"/>
      <color indexed="8"/>
      <name val="Times New Roman"/>
      <charset val="134"/>
    </font>
    <font>
      <b/>
      <sz val="11"/>
      <color indexed="8"/>
      <name val="Times New Roman"/>
      <charset val="134"/>
    </font>
    <font>
      <sz val="11"/>
      <color indexed="8"/>
      <name val="宋体"/>
      <charset val="0"/>
    </font>
    <font>
      <sz val="11"/>
      <color rgb="FF000000"/>
      <name val="宋体"/>
      <charset val="134"/>
    </font>
    <font>
      <b/>
      <sz val="10"/>
      <name val="宋体"/>
      <charset val="134"/>
    </font>
    <font>
      <b/>
      <sz val="11"/>
      <color indexed="8"/>
      <name val="宋体"/>
      <charset val="0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6" borderId="15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10" borderId="16" applyNumberFormat="0" applyFont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6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8" fillId="14" borderId="19" applyNumberFormat="0" applyAlignment="0" applyProtection="0">
      <alignment vertical="center"/>
    </xf>
    <xf numFmtId="0" fontId="39" fillId="14" borderId="15" applyNumberFormat="0" applyAlignment="0" applyProtection="0">
      <alignment vertical="center"/>
    </xf>
    <xf numFmtId="0" fontId="40" fillId="15" borderId="20" applyNumberForma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45" fillId="0" borderId="0"/>
    <xf numFmtId="0" fontId="26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</cellStyleXfs>
  <cellXfs count="14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ont="1" applyBorder="1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left" vertical="center"/>
    </xf>
    <xf numFmtId="177" fontId="0" fillId="0" borderId="2" xfId="0" applyNumberFormat="1" applyFont="1" applyFill="1" applyBorder="1" applyAlignment="1">
      <alignment horizontal="right" vertical="center"/>
    </xf>
    <xf numFmtId="49" fontId="0" fillId="0" borderId="2" xfId="0" applyNumberFormat="1" applyFill="1" applyBorder="1" applyAlignment="1">
      <alignment horizontal="left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5" fillId="0" borderId="0" xfId="21" applyFont="1" applyFill="1">
      <alignment vertical="center"/>
    </xf>
    <xf numFmtId="0" fontId="6" fillId="0" borderId="0" xfId="21" applyFont="1">
      <alignment vertical="center"/>
    </xf>
    <xf numFmtId="0" fontId="6" fillId="0" borderId="0" xfId="21">
      <alignment vertical="center"/>
    </xf>
    <xf numFmtId="0" fontId="7" fillId="0" borderId="0" xfId="21" applyFont="1" applyAlignment="1">
      <alignment vertical="center"/>
    </xf>
    <xf numFmtId="0" fontId="7" fillId="0" borderId="0" xfId="21" applyFont="1">
      <alignment vertical="center"/>
    </xf>
    <xf numFmtId="0" fontId="8" fillId="0" borderId="0" xfId="21" applyFont="1" applyAlignment="1">
      <alignment horizontal="right" vertical="center"/>
    </xf>
    <xf numFmtId="0" fontId="9" fillId="0" borderId="0" xfId="54" applyFont="1" applyAlignment="1">
      <alignment horizontal="center" vertical="center"/>
    </xf>
    <xf numFmtId="0" fontId="10" fillId="0" borderId="1" xfId="54" applyFont="1" applyBorder="1" applyAlignment="1">
      <alignment vertical="center"/>
    </xf>
    <xf numFmtId="0" fontId="10" fillId="0" borderId="0" xfId="21" applyFont="1">
      <alignment vertical="center"/>
    </xf>
    <xf numFmtId="0" fontId="10" fillId="0" borderId="0" xfId="21" applyFont="1" applyAlignment="1">
      <alignment horizontal="center" vertical="center"/>
    </xf>
    <xf numFmtId="0" fontId="11" fillId="0" borderId="2" xfId="21" applyFont="1" applyFill="1" applyBorder="1" applyAlignment="1">
      <alignment horizontal="center" vertical="center" wrapText="1"/>
    </xf>
    <xf numFmtId="0" fontId="11" fillId="0" borderId="2" xfId="21" applyFont="1" applyFill="1" applyBorder="1" applyAlignment="1">
      <alignment horizontal="center" vertical="center"/>
    </xf>
    <xf numFmtId="0" fontId="11" fillId="0" borderId="3" xfId="21" applyFont="1" applyFill="1" applyBorder="1" applyAlignment="1">
      <alignment horizontal="center" vertical="center"/>
    </xf>
    <xf numFmtId="0" fontId="11" fillId="0" borderId="4" xfId="21" applyFont="1" applyFill="1" applyBorder="1" applyAlignment="1">
      <alignment horizontal="center" vertical="center"/>
    </xf>
    <xf numFmtId="0" fontId="12" fillId="0" borderId="2" xfId="21" applyFont="1" applyBorder="1" applyAlignment="1">
      <alignment horizontal="center" vertical="center"/>
    </xf>
    <xf numFmtId="0" fontId="12" fillId="0" borderId="2" xfId="21" applyFont="1" applyFill="1" applyBorder="1" applyAlignment="1">
      <alignment horizontal="center" vertical="center"/>
    </xf>
    <xf numFmtId="0" fontId="12" fillId="0" borderId="0" xfId="21" applyFont="1">
      <alignment vertical="center"/>
    </xf>
    <xf numFmtId="0" fontId="13" fillId="0" borderId="0" xfId="21" applyFont="1">
      <alignment vertical="center"/>
    </xf>
    <xf numFmtId="0" fontId="14" fillId="0" borderId="0" xfId="54" applyFont="1" applyAlignment="1">
      <alignment vertical="center"/>
    </xf>
    <xf numFmtId="0" fontId="10" fillId="0" borderId="0" xfId="54" applyFont="1" applyAlignment="1">
      <alignment vertical="center"/>
    </xf>
    <xf numFmtId="0" fontId="11" fillId="0" borderId="0" xfId="54" applyFont="1" applyAlignment="1">
      <alignment vertical="center"/>
    </xf>
    <xf numFmtId="0" fontId="7" fillId="0" borderId="0" xfId="54" applyFont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0" fontId="16" fillId="0" borderId="0" xfId="54" applyFont="1" applyAlignment="1">
      <alignment horizontal="center" vertical="center"/>
    </xf>
    <xf numFmtId="0" fontId="10" fillId="0" borderId="0" xfId="54" applyFont="1" applyAlignment="1">
      <alignment horizontal="center" vertical="center"/>
    </xf>
    <xf numFmtId="0" fontId="11" fillId="0" borderId="2" xfId="54" applyFont="1" applyFill="1" applyBorder="1" applyAlignment="1">
      <alignment horizontal="center" vertical="center"/>
    </xf>
    <xf numFmtId="0" fontId="11" fillId="0" borderId="2" xfId="54" applyFont="1" applyBorder="1" applyAlignment="1">
      <alignment horizontal="center" vertical="center"/>
    </xf>
    <xf numFmtId="0" fontId="10" fillId="0" borderId="2" xfId="43" applyFont="1" applyBorder="1" applyAlignment="1">
      <alignment horizontal="left" vertical="center"/>
    </xf>
    <xf numFmtId="49" fontId="10" fillId="0" borderId="2" xfId="54" applyNumberFormat="1" applyFont="1" applyBorder="1" applyAlignment="1">
      <alignment horizontal="center" vertical="center"/>
    </xf>
    <xf numFmtId="4" fontId="10" fillId="0" borderId="2" xfId="54" applyNumberFormat="1" applyFont="1" applyFill="1" applyBorder="1" applyAlignment="1">
      <alignment horizontal="center" vertical="center"/>
    </xf>
    <xf numFmtId="0" fontId="10" fillId="0" borderId="2" xfId="54" applyFont="1" applyFill="1" applyBorder="1" applyAlignment="1">
      <alignment horizontal="center" vertical="center"/>
    </xf>
    <xf numFmtId="178" fontId="13" fillId="2" borderId="5" xfId="0" applyNumberFormat="1" applyFont="1" applyFill="1" applyBorder="1" applyAlignment="1" applyProtection="1">
      <alignment horizontal="left" vertical="center" wrapText="1"/>
    </xf>
    <xf numFmtId="4" fontId="13" fillId="2" borderId="2" xfId="0" applyNumberFormat="1" applyFont="1" applyFill="1" applyBorder="1" applyAlignment="1" applyProtection="1">
      <alignment horizontal="center" vertical="center" wrapText="1"/>
    </xf>
    <xf numFmtId="4" fontId="13" fillId="2" borderId="2" xfId="5" applyNumberFormat="1" applyFont="1" applyFill="1" applyBorder="1" applyAlignment="1" applyProtection="1">
      <alignment horizontal="center" vertical="center" wrapText="1"/>
    </xf>
    <xf numFmtId="49" fontId="13" fillId="2" borderId="5" xfId="0" applyNumberFormat="1" applyFont="1" applyFill="1" applyBorder="1" applyAlignment="1" applyProtection="1">
      <alignment horizontal="left" vertical="center" wrapText="1"/>
    </xf>
    <xf numFmtId="0" fontId="10" fillId="0" borderId="2" xfId="43" applyFont="1" applyBorder="1" applyAlignment="1">
      <alignment horizontal="center" vertical="center"/>
    </xf>
    <xf numFmtId="0" fontId="10" fillId="0" borderId="2" xfId="54" applyFont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17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shrinkToFit="1"/>
    </xf>
    <xf numFmtId="0" fontId="0" fillId="0" borderId="2" xfId="0" applyFont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/>
    </xf>
    <xf numFmtId="177" fontId="1" fillId="0" borderId="2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left" vertical="center"/>
    </xf>
    <xf numFmtId="177" fontId="2" fillId="0" borderId="2" xfId="0" applyNumberFormat="1" applyFont="1" applyFill="1" applyBorder="1" applyAlignment="1">
      <alignment horizontal="right" vertical="center"/>
    </xf>
    <xf numFmtId="0" fontId="19" fillId="3" borderId="6" xfId="0" applyFont="1" applyFill="1" applyBorder="1" applyAlignment="1">
      <alignment horizontal="left" vertical="center" shrinkToFit="1"/>
    </xf>
    <xf numFmtId="0" fontId="0" fillId="0" borderId="2" xfId="0" applyFont="1" applyBorder="1">
      <alignment vertical="center"/>
    </xf>
    <xf numFmtId="0" fontId="19" fillId="3" borderId="7" xfId="0" applyFont="1" applyFill="1" applyBorder="1" applyAlignment="1">
      <alignment horizontal="left" vertical="center" shrinkToFit="1"/>
    </xf>
    <xf numFmtId="0" fontId="19" fillId="3" borderId="8" xfId="0" applyFont="1" applyFill="1" applyBorder="1" applyAlignment="1">
      <alignment horizontal="left" vertical="center" shrinkToFit="1"/>
    </xf>
    <xf numFmtId="49" fontId="20" fillId="3" borderId="2" xfId="0" applyNumberFormat="1" applyFont="1" applyFill="1" applyBorder="1" applyAlignment="1">
      <alignment horizontal="left" vertical="center"/>
    </xf>
    <xf numFmtId="49" fontId="18" fillId="0" borderId="2" xfId="0" applyNumberFormat="1" applyFont="1" applyFill="1" applyBorder="1" applyAlignment="1">
      <alignment horizontal="center" vertical="center"/>
    </xf>
    <xf numFmtId="177" fontId="18" fillId="0" borderId="2" xfId="0" applyNumberFormat="1" applyFont="1" applyFill="1" applyBorder="1" applyAlignment="1">
      <alignment horizontal="right" vertical="center"/>
    </xf>
    <xf numFmtId="0" fontId="2" fillId="0" borderId="0" xfId="0" applyFont="1" applyBorder="1">
      <alignment vertical="center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13" fillId="4" borderId="3" xfId="0" applyFont="1" applyFill="1" applyBorder="1" applyAlignment="1">
      <alignment horizontal="centerContinuous" vertical="center"/>
    </xf>
    <xf numFmtId="0" fontId="13" fillId="4" borderId="9" xfId="0" applyFont="1" applyFill="1" applyBorder="1" applyAlignment="1">
      <alignment horizontal="centerContinuous" vertical="center"/>
    </xf>
    <xf numFmtId="0" fontId="13" fillId="4" borderId="2" xfId="0" applyNumberFormat="1" applyFont="1" applyFill="1" applyBorder="1" applyAlignment="1" applyProtection="1">
      <alignment horizontal="center" vertical="center"/>
    </xf>
    <xf numFmtId="0" fontId="13" fillId="4" borderId="10" xfId="0" applyNumberFormat="1" applyFont="1" applyFill="1" applyBorder="1" applyAlignment="1" applyProtection="1">
      <alignment horizontal="center" vertical="center" wrapText="1"/>
    </xf>
    <xf numFmtId="0" fontId="13" fillId="4" borderId="6" xfId="0" applyNumberFormat="1" applyFont="1" applyFill="1" applyBorder="1" applyAlignment="1" applyProtection="1">
      <alignment horizontal="center" vertical="center" wrapText="1"/>
    </xf>
    <xf numFmtId="0" fontId="13" fillId="4" borderId="6" xfId="0" applyNumberFormat="1" applyFont="1" applyFill="1" applyBorder="1" applyAlignment="1" applyProtection="1">
      <alignment horizontal="center" vertical="center"/>
    </xf>
    <xf numFmtId="0" fontId="13" fillId="4" borderId="2" xfId="4" applyNumberFormat="1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49" fontId="13" fillId="2" borderId="6" xfId="0" applyNumberFormat="1" applyFont="1" applyFill="1" applyBorder="1" applyAlignment="1" applyProtection="1">
      <alignment horizontal="center" vertical="center" wrapText="1"/>
    </xf>
    <xf numFmtId="49" fontId="13" fillId="2" borderId="2" xfId="0" applyNumberFormat="1" applyFont="1" applyFill="1" applyBorder="1" applyAlignment="1" applyProtection="1">
      <alignment horizontal="center" vertical="center" wrapText="1"/>
    </xf>
    <xf numFmtId="49" fontId="13" fillId="2" borderId="10" xfId="0" applyNumberFormat="1" applyFont="1" applyFill="1" applyBorder="1" applyAlignment="1" applyProtection="1">
      <alignment horizontal="left" vertical="center" wrapText="1"/>
    </xf>
    <xf numFmtId="178" fontId="13" fillId="2" borderId="6" xfId="0" applyNumberFormat="1" applyFont="1" applyFill="1" applyBorder="1" applyAlignment="1" applyProtection="1">
      <alignment horizontal="left" vertical="center" wrapText="1"/>
    </xf>
    <xf numFmtId="49" fontId="13" fillId="2" borderId="6" xfId="0" applyNumberFormat="1" applyFont="1" applyFill="1" applyBorder="1" applyAlignment="1" applyProtection="1">
      <alignment horizontal="left" vertical="center" wrapText="1"/>
    </xf>
    <xf numFmtId="4" fontId="13" fillId="2" borderId="2" xfId="5" applyNumberFormat="1" applyFont="1" applyFill="1" applyBorder="1" applyAlignment="1" applyProtection="1">
      <alignment horizontal="right" vertical="center" wrapText="1"/>
    </xf>
    <xf numFmtId="49" fontId="21" fillId="2" borderId="6" xfId="0" applyNumberFormat="1" applyFont="1" applyFill="1" applyBorder="1" applyAlignment="1" applyProtection="1">
      <alignment horizontal="center" vertical="center" wrapText="1"/>
    </xf>
    <xf numFmtId="49" fontId="21" fillId="2" borderId="2" xfId="0" applyNumberFormat="1" applyFont="1" applyFill="1" applyBorder="1" applyAlignment="1" applyProtection="1">
      <alignment horizontal="center" vertical="center" wrapText="1"/>
    </xf>
    <xf numFmtId="49" fontId="21" fillId="2" borderId="10" xfId="0" applyNumberFormat="1" applyFont="1" applyFill="1" applyBorder="1" applyAlignment="1" applyProtection="1">
      <alignment horizontal="left" vertical="center" wrapText="1"/>
    </xf>
    <xf numFmtId="178" fontId="21" fillId="2" borderId="6" xfId="0" applyNumberFormat="1" applyFont="1" applyFill="1" applyBorder="1" applyAlignment="1" applyProtection="1">
      <alignment horizontal="left" vertical="center" wrapText="1"/>
    </xf>
    <xf numFmtId="0" fontId="22" fillId="0" borderId="8" xfId="0" applyFont="1" applyFill="1" applyBorder="1" applyAlignment="1">
      <alignment horizontal="left" vertical="center" shrinkToFit="1"/>
    </xf>
    <xf numFmtId="0" fontId="0" fillId="4" borderId="6" xfId="0" applyNumberFormat="1" applyFont="1" applyFill="1" applyBorder="1" applyAlignment="1" applyProtection="1">
      <alignment horizontal="center" vertical="center"/>
    </xf>
    <xf numFmtId="0" fontId="13" fillId="4" borderId="4" xfId="0" applyNumberFormat="1" applyFont="1" applyFill="1" applyBorder="1" applyAlignment="1" applyProtection="1">
      <alignment horizontal="center" vertical="center" wrapText="1"/>
    </xf>
    <xf numFmtId="0" fontId="13" fillId="4" borderId="12" xfId="0" applyNumberFormat="1" applyFont="1" applyFill="1" applyBorder="1" applyAlignment="1" applyProtection="1">
      <alignment horizontal="center" vertical="center" wrapText="1"/>
    </xf>
    <xf numFmtId="0" fontId="13" fillId="4" borderId="1" xfId="4" applyNumberFormat="1" applyFont="1" applyFill="1" applyBorder="1" applyAlignment="1" applyProtection="1">
      <alignment horizontal="center" vertical="center" wrapText="1"/>
    </xf>
    <xf numFmtId="0" fontId="13" fillId="4" borderId="5" xfId="0" applyNumberFormat="1" applyFont="1" applyFill="1" applyBorder="1" applyAlignment="1" applyProtection="1">
      <alignment horizontal="center" vertical="center" wrapText="1"/>
    </xf>
    <xf numFmtId="0" fontId="13" fillId="4" borderId="13" xfId="4" applyNumberFormat="1" applyFont="1" applyFill="1" applyBorder="1" applyAlignment="1" applyProtection="1">
      <alignment horizontal="center" vertical="center" wrapText="1"/>
    </xf>
    <xf numFmtId="41" fontId="13" fillId="4" borderId="4" xfId="5" applyFont="1" applyFill="1" applyBorder="1" applyAlignment="1">
      <alignment horizontal="center" vertical="center" wrapText="1"/>
    </xf>
    <xf numFmtId="4" fontId="13" fillId="2" borderId="10" xfId="0" applyNumberFormat="1" applyFont="1" applyFill="1" applyBorder="1" applyAlignment="1" applyProtection="1">
      <alignment horizontal="right" vertical="center" wrapText="1"/>
    </xf>
    <xf numFmtId="4" fontId="13" fillId="2" borderId="6" xfId="5" applyNumberFormat="1" applyFont="1" applyFill="1" applyBorder="1" applyAlignment="1" applyProtection="1">
      <alignment horizontal="right" vertical="center" wrapText="1"/>
    </xf>
    <xf numFmtId="0" fontId="0" fillId="0" borderId="0" xfId="0" applyFont="1" applyBorder="1" applyAlignment="1">
      <alignment horizontal="center" vertical="center"/>
    </xf>
    <xf numFmtId="0" fontId="0" fillId="4" borderId="2" xfId="0" applyNumberFormat="1" applyFont="1" applyFill="1" applyBorder="1" applyAlignment="1" applyProtection="1">
      <alignment horizontal="center" vertical="center" wrapText="1"/>
    </xf>
    <xf numFmtId="0" fontId="0" fillId="4" borderId="14" xfId="0" applyFont="1" applyFill="1" applyBorder="1" applyAlignment="1">
      <alignment horizontal="center" vertical="center" wrapText="1"/>
    </xf>
    <xf numFmtId="0" fontId="0" fillId="4" borderId="13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4" fontId="0" fillId="2" borderId="2" xfId="0" applyNumberFormat="1" applyFont="1" applyFill="1" applyBorder="1" applyAlignment="1" applyProtection="1">
      <alignment horizontal="center" vertical="center" wrapText="1"/>
    </xf>
    <xf numFmtId="4" fontId="0" fillId="2" borderId="6" xfId="0" applyNumberFormat="1" applyFont="1" applyFill="1" applyBorder="1" applyAlignment="1" applyProtection="1">
      <alignment horizontal="right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4" fontId="0" fillId="2" borderId="2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0" fillId="0" borderId="2" xfId="0" applyNumberFormat="1" applyFont="1" applyFill="1" applyBorder="1" applyAlignment="1">
      <alignment horizontal="left" vertical="center" wrapText="1"/>
    </xf>
    <xf numFmtId="177" fontId="2" fillId="0" borderId="2" xfId="0" applyNumberFormat="1" applyFont="1" applyFill="1" applyBorder="1" applyAlignment="1">
      <alignment horizontal="righ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left" vertical="center" shrinkToFit="1"/>
    </xf>
    <xf numFmtId="0" fontId="2" fillId="0" borderId="2" xfId="0" applyFont="1" applyBorder="1">
      <alignment vertical="center"/>
    </xf>
    <xf numFmtId="177" fontId="2" fillId="0" borderId="4" xfId="0" applyNumberFormat="1" applyFont="1" applyFill="1" applyBorder="1" applyAlignment="1">
      <alignment horizontal="right" vertical="center"/>
    </xf>
    <xf numFmtId="49" fontId="18" fillId="0" borderId="2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10" fillId="0" borderId="0" xfId="53" applyFont="1" applyFill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0" fillId="0" borderId="2" xfId="53" applyFont="1" applyFill="1" applyBorder="1" applyAlignment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_2014年中央部门预算批复表（格式）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常规_2015年蓝本格式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7" xfId="53"/>
    <cellStyle name="常规_04-分类改革-预算表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1"/>
  <sheetViews>
    <sheetView zoomScale="115" zoomScaleNormal="115" workbookViewId="0">
      <selection activeCell="C22" sqref="C22"/>
    </sheetView>
  </sheetViews>
  <sheetFormatPr defaultColWidth="8.875" defaultRowHeight="19.5" customHeight="1" outlineLevelCol="1"/>
  <cols>
    <col min="1" max="1" width="26.25" style="138" customWidth="1"/>
    <col min="2" max="2" width="95.375" style="138" customWidth="1"/>
    <col min="3" max="16384" width="8.875" style="138"/>
  </cols>
  <sheetData>
    <row r="1" customHeight="1" spans="1:2">
      <c r="A1" s="139" t="s">
        <v>0</v>
      </c>
      <c r="B1" s="76"/>
    </row>
    <row r="2" ht="39.75" customHeight="1" spans="1:2">
      <c r="A2" s="140" t="s">
        <v>1</v>
      </c>
      <c r="B2" s="140"/>
    </row>
    <row r="3" s="137" customFormat="1" customHeight="1" spans="1:2">
      <c r="A3" s="141" t="s">
        <v>2</v>
      </c>
      <c r="B3" s="141" t="s">
        <v>3</v>
      </c>
    </row>
    <row r="4" customHeight="1" spans="1:2">
      <c r="A4" s="142" t="s">
        <v>4</v>
      </c>
      <c r="B4" s="133" t="s">
        <v>5</v>
      </c>
    </row>
    <row r="5" customHeight="1" spans="1:2">
      <c r="A5" s="142" t="s">
        <v>6</v>
      </c>
      <c r="B5" s="133" t="s">
        <v>7</v>
      </c>
    </row>
    <row r="6" customHeight="1" spans="1:2">
      <c r="A6" s="142" t="s">
        <v>8</v>
      </c>
      <c r="B6" s="133" t="s">
        <v>9</v>
      </c>
    </row>
    <row r="7" customHeight="1" spans="1:2">
      <c r="A7" s="142" t="s">
        <v>10</v>
      </c>
      <c r="B7" s="133" t="s">
        <v>11</v>
      </c>
    </row>
    <row r="8" customHeight="1" spans="1:2">
      <c r="A8" s="142" t="s">
        <v>12</v>
      </c>
      <c r="B8" s="133" t="s">
        <v>13</v>
      </c>
    </row>
    <row r="9" customHeight="1" spans="1:2">
      <c r="A9" s="142" t="s">
        <v>14</v>
      </c>
      <c r="B9" s="133" t="s">
        <v>15</v>
      </c>
    </row>
    <row r="10" customHeight="1" spans="1:2">
      <c r="A10" s="142" t="s">
        <v>16</v>
      </c>
      <c r="B10" s="133" t="s">
        <v>17</v>
      </c>
    </row>
    <row r="11" customHeight="1" spans="1:2">
      <c r="A11" s="142" t="s">
        <v>18</v>
      </c>
      <c r="B11" s="133" t="s">
        <v>19</v>
      </c>
    </row>
  </sheetData>
  <mergeCells count="1">
    <mergeCell ref="A2:B2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3"/>
  <sheetViews>
    <sheetView showGridLines="0" showZeros="0" tabSelected="1" topLeftCell="A9" workbookViewId="0">
      <selection activeCell="C36" sqref="C36"/>
    </sheetView>
  </sheetViews>
  <sheetFormatPr defaultColWidth="8.875" defaultRowHeight="15" outlineLevelCol="3"/>
  <cols>
    <col min="1" max="1" width="39.625" style="76" customWidth="1"/>
    <col min="2" max="2" width="27.75" style="76" customWidth="1"/>
    <col min="3" max="3" width="39.625" style="76" customWidth="1"/>
    <col min="4" max="4" width="22.625" style="76" customWidth="1"/>
    <col min="5" max="16384" width="8.875" style="76"/>
  </cols>
  <sheetData>
    <row r="1" s="74" customFormat="1" ht="15.95" customHeight="1" spans="1:4">
      <c r="A1" s="5" t="s">
        <v>20</v>
      </c>
      <c r="B1" s="5"/>
      <c r="C1" s="5"/>
      <c r="D1" s="39"/>
    </row>
    <row r="2" s="74" customFormat="1" ht="27" customHeight="1" spans="1:4">
      <c r="A2" s="9" t="s">
        <v>21</v>
      </c>
      <c r="B2" s="55"/>
      <c r="C2" s="55"/>
      <c r="D2" s="55"/>
    </row>
    <row r="3" s="74" customFormat="1" ht="18" customHeight="1" spans="1:4">
      <c r="A3" s="64" t="s">
        <v>22</v>
      </c>
      <c r="B3" s="64"/>
      <c r="C3" s="64"/>
      <c r="D3" s="57" t="s">
        <v>23</v>
      </c>
    </row>
    <row r="4" ht="18" customHeight="1" spans="1:4">
      <c r="A4" s="58" t="s">
        <v>24</v>
      </c>
      <c r="B4" s="58"/>
      <c r="C4" s="58" t="s">
        <v>25</v>
      </c>
      <c r="D4" s="58"/>
    </row>
    <row r="5" s="75" customFormat="1" ht="18" customHeight="1" spans="1:4">
      <c r="A5" s="58" t="s">
        <v>26</v>
      </c>
      <c r="B5" s="58" t="s">
        <v>27</v>
      </c>
      <c r="C5" s="58" t="s">
        <v>26</v>
      </c>
      <c r="D5" s="58" t="s">
        <v>27</v>
      </c>
    </row>
    <row r="6" ht="18" customHeight="1" spans="1:4">
      <c r="A6" s="65" t="s">
        <v>28</v>
      </c>
      <c r="B6" s="66">
        <v>2240.98</v>
      </c>
      <c r="C6" s="132" t="s">
        <v>29</v>
      </c>
      <c r="D6" s="133"/>
    </row>
    <row r="7" ht="18" customHeight="1" spans="1:4">
      <c r="A7" s="65" t="s">
        <v>30</v>
      </c>
      <c r="B7" s="66">
        <v>21.6</v>
      </c>
      <c r="C7" s="132" t="s">
        <v>31</v>
      </c>
      <c r="D7" s="133"/>
    </row>
    <row r="8" ht="18" customHeight="1" spans="1:4">
      <c r="A8" s="65" t="s">
        <v>32</v>
      </c>
      <c r="B8" s="66"/>
      <c r="C8" s="132" t="s">
        <v>33</v>
      </c>
      <c r="D8" s="133"/>
    </row>
    <row r="9" ht="18" customHeight="1" spans="1:4">
      <c r="A9" s="65" t="s">
        <v>34</v>
      </c>
      <c r="B9" s="66">
        <v>161</v>
      </c>
      <c r="C9" s="132" t="s">
        <v>35</v>
      </c>
      <c r="D9" s="133"/>
    </row>
    <row r="10" ht="18" customHeight="1" spans="1:4">
      <c r="A10" s="65" t="s">
        <v>36</v>
      </c>
      <c r="B10" s="66"/>
      <c r="C10" s="132" t="s">
        <v>37</v>
      </c>
      <c r="D10" s="133"/>
    </row>
    <row r="11" ht="18" customHeight="1" spans="1:4">
      <c r="A11" s="65" t="s">
        <v>38</v>
      </c>
      <c r="B11" s="66"/>
      <c r="C11" s="132" t="s">
        <v>39</v>
      </c>
      <c r="D11" s="133"/>
    </row>
    <row r="12" ht="18" customHeight="1" spans="1:4">
      <c r="A12" s="65" t="s">
        <v>40</v>
      </c>
      <c r="B12" s="66">
        <v>520.18</v>
      </c>
      <c r="C12" s="132" t="s">
        <v>41</v>
      </c>
      <c r="D12" s="133"/>
    </row>
    <row r="13" ht="18" customHeight="1" spans="1:4">
      <c r="A13" s="65" t="s">
        <v>42</v>
      </c>
      <c r="B13" s="66"/>
      <c r="C13" s="132" t="s">
        <v>43</v>
      </c>
      <c r="D13" s="66">
        <v>184.13</v>
      </c>
    </row>
    <row r="14" ht="18" customHeight="1" spans="1:4">
      <c r="A14" s="65" t="s">
        <v>44</v>
      </c>
      <c r="B14" s="66">
        <v>61355.01</v>
      </c>
      <c r="C14" s="132" t="s">
        <v>45</v>
      </c>
      <c r="D14" s="66">
        <v>82.99</v>
      </c>
    </row>
    <row r="15" ht="18" customHeight="1" spans="1:4">
      <c r="A15" s="65"/>
      <c r="B15" s="66"/>
      <c r="C15" s="132" t="s">
        <v>46</v>
      </c>
      <c r="D15" s="66"/>
    </row>
    <row r="16" ht="18" customHeight="1" spans="1:4">
      <c r="A16" s="65"/>
      <c r="B16" s="66"/>
      <c r="C16" s="70" t="s">
        <v>47</v>
      </c>
      <c r="D16" s="134">
        <v>163.5</v>
      </c>
    </row>
    <row r="17" ht="18" customHeight="1" spans="1:4">
      <c r="A17" s="65"/>
      <c r="B17" s="66"/>
      <c r="C17" s="70" t="s">
        <v>48</v>
      </c>
      <c r="D17" s="66">
        <v>120</v>
      </c>
    </row>
    <row r="18" ht="18" customHeight="1" spans="1:4">
      <c r="A18" s="65"/>
      <c r="B18" s="66"/>
      <c r="C18" s="70" t="s">
        <v>49</v>
      </c>
      <c r="D18" s="66"/>
    </row>
    <row r="19" ht="18" customHeight="1" spans="1:4">
      <c r="A19" s="65"/>
      <c r="B19" s="66"/>
      <c r="C19" s="70" t="s">
        <v>50</v>
      </c>
      <c r="D19" s="66"/>
    </row>
    <row r="20" ht="18" customHeight="1" spans="1:4">
      <c r="A20" s="65"/>
      <c r="B20" s="66"/>
      <c r="C20" s="70" t="s">
        <v>51</v>
      </c>
      <c r="D20" s="66"/>
    </row>
    <row r="21" ht="18" customHeight="1" spans="1:4">
      <c r="A21" s="65"/>
      <c r="B21" s="66"/>
      <c r="C21" s="70" t="s">
        <v>52</v>
      </c>
      <c r="D21" s="66"/>
    </row>
    <row r="22" ht="18" customHeight="1" spans="1:4">
      <c r="A22" s="65"/>
      <c r="B22" s="66"/>
      <c r="C22" s="70" t="s">
        <v>53</v>
      </c>
      <c r="D22" s="66"/>
    </row>
    <row r="23" ht="18" customHeight="1" spans="1:4">
      <c r="A23" s="65"/>
      <c r="B23" s="66"/>
      <c r="C23" s="70" t="s">
        <v>54</v>
      </c>
      <c r="D23" s="66">
        <v>65362.49</v>
      </c>
    </row>
    <row r="24" ht="18" customHeight="1" spans="1:4">
      <c r="A24" s="65"/>
      <c r="B24" s="66"/>
      <c r="C24" s="70" t="s">
        <v>55</v>
      </c>
      <c r="D24" s="66">
        <v>194.8</v>
      </c>
    </row>
    <row r="25" ht="18" customHeight="1" spans="1:4">
      <c r="A25" s="65"/>
      <c r="B25" s="66"/>
      <c r="C25" s="70" t="s">
        <v>56</v>
      </c>
      <c r="D25" s="66"/>
    </row>
    <row r="26" ht="18" customHeight="1" spans="1:4">
      <c r="A26" s="65"/>
      <c r="B26" s="66"/>
      <c r="C26" s="70" t="s">
        <v>57</v>
      </c>
      <c r="D26" s="66"/>
    </row>
    <row r="27" ht="18" customHeight="1" spans="1:4">
      <c r="A27" s="65"/>
      <c r="B27" s="66"/>
      <c r="C27" s="70" t="s">
        <v>58</v>
      </c>
      <c r="D27" s="66">
        <v>1037.87</v>
      </c>
    </row>
    <row r="28" ht="18" customHeight="1" spans="1:4">
      <c r="A28" s="65"/>
      <c r="B28" s="66"/>
      <c r="C28" s="71" t="s">
        <v>59</v>
      </c>
      <c r="D28" s="66"/>
    </row>
    <row r="29" s="75" customFormat="1" ht="18" customHeight="1" spans="1:4">
      <c r="A29" s="72" t="s">
        <v>60</v>
      </c>
      <c r="B29" s="73">
        <f>SUM(B6:B28)</f>
        <v>64298.77</v>
      </c>
      <c r="C29" s="72" t="s">
        <v>61</v>
      </c>
      <c r="D29" s="73">
        <f>SUM(D6:D28)</f>
        <v>67145.78</v>
      </c>
    </row>
    <row r="30" ht="18" customHeight="1" spans="1:4">
      <c r="A30" s="65" t="s">
        <v>62</v>
      </c>
      <c r="B30" s="66">
        <v>2847.01</v>
      </c>
      <c r="C30" s="65" t="s">
        <v>63</v>
      </c>
      <c r="D30" s="66"/>
    </row>
    <row r="31" s="75" customFormat="1" ht="18" customHeight="1" spans="1:4">
      <c r="A31" s="135" t="s">
        <v>64</v>
      </c>
      <c r="B31" s="73">
        <f>SUM(B29:B30)</f>
        <v>67145.78</v>
      </c>
      <c r="C31" s="135" t="s">
        <v>65</v>
      </c>
      <c r="D31" s="73">
        <f>SUM(D29:D30)</f>
        <v>67145.78</v>
      </c>
    </row>
    <row r="33" ht="13.5" spans="1:4">
      <c r="A33" s="136" t="s">
        <v>66</v>
      </c>
      <c r="B33" s="136"/>
      <c r="C33" s="136"/>
      <c r="D33" s="136"/>
    </row>
  </sheetData>
  <mergeCells count="4">
    <mergeCell ref="A2:D2"/>
    <mergeCell ref="A4:B4"/>
    <mergeCell ref="C4:D4"/>
    <mergeCell ref="A33:D33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4"/>
  <sheetViews>
    <sheetView showGridLines="0" showZeros="0" workbookViewId="0">
      <selection activeCell="E6" sqref="E6"/>
    </sheetView>
  </sheetViews>
  <sheetFormatPr defaultColWidth="8.875" defaultRowHeight="15"/>
  <cols>
    <col min="1" max="1" width="11.75" style="118" customWidth="1"/>
    <col min="2" max="2" width="12.5" style="118" customWidth="1"/>
    <col min="3" max="3" width="13.375" style="118" customWidth="1"/>
    <col min="4" max="19" width="8.375" style="118" customWidth="1"/>
    <col min="20" max="16384" width="8.875" style="118"/>
  </cols>
  <sheetData>
    <row r="1" s="117" customFormat="1" ht="15.95" customHeight="1" spans="1:19">
      <c r="A1" s="119" t="s">
        <v>67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</row>
    <row r="2" s="117" customFormat="1" ht="27" customHeight="1" spans="1:19">
      <c r="A2" s="120" t="s">
        <v>68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</row>
    <row r="3" ht="18" customHeight="1" spans="1:19">
      <c r="A3" s="119" t="s">
        <v>69</v>
      </c>
      <c r="B3" s="121" t="s">
        <v>70</v>
      </c>
      <c r="C3" s="121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31" t="s">
        <v>23</v>
      </c>
      <c r="R3" s="131"/>
      <c r="S3" s="131"/>
    </row>
    <row r="4" ht="21" customHeight="1" spans="1:19">
      <c r="A4" s="123" t="s">
        <v>71</v>
      </c>
      <c r="B4" s="58" t="s">
        <v>72</v>
      </c>
      <c r="C4" s="58" t="s">
        <v>73</v>
      </c>
      <c r="D4" s="58" t="s">
        <v>74</v>
      </c>
      <c r="E4" s="58"/>
      <c r="F4" s="58"/>
      <c r="G4" s="58"/>
      <c r="H4" s="58"/>
      <c r="I4" s="58"/>
      <c r="J4" s="58"/>
      <c r="K4" s="58"/>
      <c r="L4" s="58"/>
      <c r="M4" s="58"/>
      <c r="N4" s="58" t="s">
        <v>75</v>
      </c>
      <c r="O4" s="58"/>
      <c r="P4" s="58"/>
      <c r="Q4" s="58"/>
      <c r="R4" s="58"/>
      <c r="S4" s="58"/>
    </row>
    <row r="5" ht="41.25" customHeight="1" spans="1:19">
      <c r="A5" s="124"/>
      <c r="B5" s="58"/>
      <c r="C5" s="58"/>
      <c r="D5" s="125" t="s">
        <v>76</v>
      </c>
      <c r="E5" s="125" t="s">
        <v>77</v>
      </c>
      <c r="F5" s="125" t="s">
        <v>78</v>
      </c>
      <c r="G5" s="124" t="s">
        <v>79</v>
      </c>
      <c r="H5" s="58" t="s">
        <v>80</v>
      </c>
      <c r="I5" s="58" t="s">
        <v>81</v>
      </c>
      <c r="J5" s="58" t="s">
        <v>82</v>
      </c>
      <c r="K5" s="123" t="s">
        <v>83</v>
      </c>
      <c r="L5" s="123" t="s">
        <v>84</v>
      </c>
      <c r="M5" s="123" t="s">
        <v>85</v>
      </c>
      <c r="N5" s="123" t="s">
        <v>76</v>
      </c>
      <c r="O5" s="123" t="s">
        <v>77</v>
      </c>
      <c r="P5" s="123" t="s">
        <v>78</v>
      </c>
      <c r="Q5" s="123" t="s">
        <v>79</v>
      </c>
      <c r="R5" s="123" t="s">
        <v>80</v>
      </c>
      <c r="S5" s="123" t="s">
        <v>86</v>
      </c>
    </row>
    <row r="6" ht="29.25" customHeight="1" spans="1:19">
      <c r="A6" s="126" t="s">
        <v>87</v>
      </c>
      <c r="B6" s="127" t="s">
        <v>70</v>
      </c>
      <c r="C6" s="128">
        <f>D6+N6</f>
        <v>67145.78</v>
      </c>
      <c r="D6" s="128">
        <f>SUM(E6:M6)</f>
        <v>64298.77</v>
      </c>
      <c r="E6" s="128">
        <v>2240.98</v>
      </c>
      <c r="F6" s="128">
        <v>21.6</v>
      </c>
      <c r="G6" s="128"/>
      <c r="H6" s="128">
        <v>161</v>
      </c>
      <c r="I6" s="128"/>
      <c r="J6" s="128"/>
      <c r="K6" s="128">
        <v>520.18</v>
      </c>
      <c r="L6" s="128"/>
      <c r="M6" s="128">
        <v>61355.01</v>
      </c>
      <c r="N6" s="128">
        <f>S6</f>
        <v>2847.01</v>
      </c>
      <c r="O6" s="128"/>
      <c r="P6" s="128"/>
      <c r="Q6" s="128"/>
      <c r="R6" s="128"/>
      <c r="S6" s="128">
        <v>2847.01</v>
      </c>
    </row>
    <row r="7" ht="29.25" customHeight="1" spans="1:19">
      <c r="A7" s="126"/>
      <c r="B7" s="126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</row>
    <row r="8" ht="29.25" customHeight="1" spans="1:19">
      <c r="A8" s="126"/>
      <c r="B8" s="126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</row>
    <row r="9" ht="29.25" customHeight="1" spans="1:19">
      <c r="A9" s="126"/>
      <c r="B9" s="126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</row>
    <row r="10" ht="18" customHeight="1" spans="1:19">
      <c r="A10" s="126"/>
      <c r="B10" s="126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</row>
    <row r="11" ht="18" customHeight="1" spans="1:19">
      <c r="A11" s="126"/>
      <c r="B11" s="126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</row>
    <row r="12" ht="18" customHeight="1" spans="1:19">
      <c r="A12" s="126"/>
      <c r="B12" s="126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</row>
    <row r="13" ht="18" customHeight="1" spans="1:19">
      <c r="A13" s="126"/>
      <c r="B13" s="126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</row>
    <row r="14" ht="18" customHeight="1" spans="1:19">
      <c r="A14" s="129" t="s">
        <v>88</v>
      </c>
      <c r="B14" s="130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</row>
  </sheetData>
  <mergeCells count="9">
    <mergeCell ref="A2:S2"/>
    <mergeCell ref="B3:C3"/>
    <mergeCell ref="Q3:S3"/>
    <mergeCell ref="D4:M4"/>
    <mergeCell ref="N4:S4"/>
    <mergeCell ref="A14:B14"/>
    <mergeCell ref="A4:A5"/>
    <mergeCell ref="B4:B5"/>
    <mergeCell ref="C4:C5"/>
  </mergeCells>
  <printOptions horizontalCentered="1"/>
  <pageMargins left="0.708661417322835" right="0.708661417322835" top="0.748031496062992" bottom="0.748031496062992" header="0.31496062992126" footer="0.31496062992126"/>
  <pageSetup paperSize="9" scale="8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09"/>
  <sheetViews>
    <sheetView showGridLines="0" showZeros="0" topLeftCell="A27" workbookViewId="0">
      <selection activeCell="L43" sqref="L43"/>
    </sheetView>
  </sheetViews>
  <sheetFormatPr defaultColWidth="8.875" defaultRowHeight="15"/>
  <cols>
    <col min="1" max="1" width="5.5" style="76" customWidth="1"/>
    <col min="2" max="2" width="6" style="76" customWidth="1"/>
    <col min="3" max="3" width="5.125" style="76" customWidth="1"/>
    <col min="4" max="4" width="7.5" style="76" customWidth="1"/>
    <col min="5" max="8" width="14.75" style="76" customWidth="1"/>
    <col min="9" max="12" width="8.875" style="76"/>
    <col min="13" max="14" width="9.25" style="76"/>
    <col min="15" max="17" width="8.875" style="76"/>
    <col min="18" max="18" width="9.25" style="76"/>
    <col min="19" max="16384" width="8.875" style="76"/>
  </cols>
  <sheetData>
    <row r="1" ht="15.95" customHeight="1" spans="1:8">
      <c r="A1" s="5" t="s">
        <v>89</v>
      </c>
      <c r="B1" s="5"/>
      <c r="C1" s="5"/>
      <c r="D1" s="54"/>
      <c r="E1" s="54"/>
      <c r="F1" s="54"/>
      <c r="G1" s="54"/>
      <c r="H1" s="39"/>
    </row>
    <row r="2" s="74" customFormat="1" ht="27" customHeight="1" spans="1:25">
      <c r="A2" s="9" t="s">
        <v>90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s="74" customFormat="1" ht="18" customHeight="1" spans="1:25">
      <c r="A3" s="5" t="s">
        <v>22</v>
      </c>
      <c r="B3" s="64"/>
      <c r="C3" s="64"/>
      <c r="D3" s="64"/>
      <c r="E3" s="64"/>
      <c r="F3" s="64"/>
      <c r="G3" s="64"/>
      <c r="H3" s="57"/>
      <c r="X3" s="107" t="s">
        <v>91</v>
      </c>
      <c r="Y3" s="107"/>
    </row>
    <row r="4" s="75" customFormat="1" ht="27" customHeight="1" spans="1:25">
      <c r="A4" s="77" t="s">
        <v>92</v>
      </c>
      <c r="B4" s="77"/>
      <c r="C4" s="78"/>
      <c r="D4" s="79" t="s">
        <v>93</v>
      </c>
      <c r="E4" s="80" t="s">
        <v>94</v>
      </c>
      <c r="F4" s="81" t="s">
        <v>95</v>
      </c>
      <c r="G4" s="81" t="s">
        <v>96</v>
      </c>
      <c r="H4" s="81" t="s">
        <v>97</v>
      </c>
      <c r="I4" s="79" t="s">
        <v>98</v>
      </c>
      <c r="J4" s="79"/>
      <c r="K4" s="79"/>
      <c r="L4" s="82"/>
      <c r="M4" s="98" t="s">
        <v>99</v>
      </c>
      <c r="N4" s="98"/>
      <c r="O4" s="98"/>
      <c r="P4" s="98"/>
      <c r="Q4" s="98"/>
      <c r="R4" s="98"/>
      <c r="S4" s="98"/>
      <c r="T4" s="98"/>
      <c r="U4" s="98"/>
      <c r="V4" s="98"/>
      <c r="W4" s="108" t="s">
        <v>100</v>
      </c>
      <c r="X4" s="109" t="s">
        <v>101</v>
      </c>
      <c r="Y4" s="114" t="s">
        <v>102</v>
      </c>
    </row>
    <row r="5" ht="18" customHeight="1" spans="1:25">
      <c r="A5" s="82" t="s">
        <v>103</v>
      </c>
      <c r="B5" s="81" t="s">
        <v>104</v>
      </c>
      <c r="C5" s="81" t="s">
        <v>105</v>
      </c>
      <c r="D5" s="79"/>
      <c r="E5" s="80"/>
      <c r="F5" s="81"/>
      <c r="G5" s="81"/>
      <c r="H5" s="83"/>
      <c r="I5" s="99" t="s">
        <v>106</v>
      </c>
      <c r="J5" s="100" t="s">
        <v>107</v>
      </c>
      <c r="K5" s="99" t="s">
        <v>108</v>
      </c>
      <c r="L5" s="101" t="s">
        <v>109</v>
      </c>
      <c r="M5" s="98"/>
      <c r="N5" s="98"/>
      <c r="O5" s="98"/>
      <c r="P5" s="98"/>
      <c r="Q5" s="98"/>
      <c r="R5" s="98"/>
      <c r="S5" s="98"/>
      <c r="T5" s="98"/>
      <c r="U5" s="98"/>
      <c r="V5" s="98"/>
      <c r="W5" s="108"/>
      <c r="X5" s="109"/>
      <c r="Y5" s="115"/>
    </row>
    <row r="6" ht="18" customHeight="1" spans="1:25">
      <c r="A6" s="82"/>
      <c r="B6" s="81"/>
      <c r="C6" s="81"/>
      <c r="D6" s="79"/>
      <c r="E6" s="80"/>
      <c r="F6" s="81"/>
      <c r="G6" s="83"/>
      <c r="H6" s="84" t="s">
        <v>110</v>
      </c>
      <c r="I6" s="83"/>
      <c r="J6" s="81"/>
      <c r="K6" s="83"/>
      <c r="L6" s="102"/>
      <c r="M6" s="103" t="s">
        <v>106</v>
      </c>
      <c r="N6" s="104" t="s">
        <v>111</v>
      </c>
      <c r="O6" s="104" t="s">
        <v>112</v>
      </c>
      <c r="P6" s="104" t="s">
        <v>113</v>
      </c>
      <c r="Q6" s="104" t="s">
        <v>114</v>
      </c>
      <c r="R6" s="104" t="s">
        <v>115</v>
      </c>
      <c r="S6" s="104" t="s">
        <v>116</v>
      </c>
      <c r="T6" s="104" t="s">
        <v>117</v>
      </c>
      <c r="U6" s="104" t="s">
        <v>118</v>
      </c>
      <c r="V6" s="104" t="s">
        <v>119</v>
      </c>
      <c r="W6" s="108"/>
      <c r="X6" s="110"/>
      <c r="Y6" s="115"/>
    </row>
    <row r="7" ht="18" customHeight="1" spans="1:25">
      <c r="A7" s="85" t="s">
        <v>120</v>
      </c>
      <c r="B7" s="85" t="s">
        <v>120</v>
      </c>
      <c r="C7" s="85" t="s">
        <v>120</v>
      </c>
      <c r="D7" s="85" t="s">
        <v>120</v>
      </c>
      <c r="E7" s="86" t="s">
        <v>120</v>
      </c>
      <c r="F7" s="86" t="s">
        <v>120</v>
      </c>
      <c r="G7" s="85" t="s">
        <v>120</v>
      </c>
      <c r="H7" s="86">
        <v>1</v>
      </c>
      <c r="I7" s="85">
        <v>2</v>
      </c>
      <c r="J7" s="85">
        <v>3</v>
      </c>
      <c r="K7" s="85">
        <v>4</v>
      </c>
      <c r="L7" s="85">
        <v>5</v>
      </c>
      <c r="M7" s="85">
        <v>6</v>
      </c>
      <c r="N7" s="86">
        <v>7</v>
      </c>
      <c r="O7" s="86">
        <v>8</v>
      </c>
      <c r="P7" s="86">
        <v>9</v>
      </c>
      <c r="Q7" s="86">
        <v>10</v>
      </c>
      <c r="R7" s="86">
        <v>11</v>
      </c>
      <c r="S7" s="86">
        <v>12</v>
      </c>
      <c r="T7" s="86">
        <v>13</v>
      </c>
      <c r="U7" s="86">
        <v>14</v>
      </c>
      <c r="V7" s="86">
        <v>15</v>
      </c>
      <c r="W7" s="111">
        <v>16</v>
      </c>
      <c r="X7" s="86">
        <v>17</v>
      </c>
      <c r="Y7" s="86">
        <v>18</v>
      </c>
    </row>
    <row r="8" ht="18" customHeight="1" spans="1:25">
      <c r="A8" s="87"/>
      <c r="B8" s="87"/>
      <c r="C8" s="88"/>
      <c r="D8" s="89"/>
      <c r="E8" s="90" t="s">
        <v>106</v>
      </c>
      <c r="F8" s="91"/>
      <c r="G8" s="90"/>
      <c r="H8" s="92">
        <v>67145.78</v>
      </c>
      <c r="I8" s="105">
        <v>2854.53</v>
      </c>
      <c r="J8" s="106">
        <v>2334.41</v>
      </c>
      <c r="K8" s="106">
        <v>512.78</v>
      </c>
      <c r="L8" s="106">
        <v>7.34</v>
      </c>
      <c r="M8" s="106">
        <v>64291.25</v>
      </c>
      <c r="N8" s="106">
        <v>12386.19</v>
      </c>
      <c r="O8" s="106">
        <v>0</v>
      </c>
      <c r="P8" s="106">
        <v>0</v>
      </c>
      <c r="Q8" s="106">
        <v>0</v>
      </c>
      <c r="R8" s="106">
        <v>51905.06</v>
      </c>
      <c r="S8" s="106">
        <v>0</v>
      </c>
      <c r="T8" s="106">
        <v>0</v>
      </c>
      <c r="U8" s="106">
        <v>0</v>
      </c>
      <c r="V8" s="106">
        <v>0</v>
      </c>
      <c r="W8" s="112">
        <v>0</v>
      </c>
      <c r="X8" s="113">
        <v>0</v>
      </c>
      <c r="Y8" s="116">
        <v>0</v>
      </c>
    </row>
    <row r="9" ht="18" customHeight="1" spans="1:25">
      <c r="A9" s="87"/>
      <c r="B9" s="87"/>
      <c r="C9" s="88"/>
      <c r="D9" s="89"/>
      <c r="E9" s="90" t="s">
        <v>121</v>
      </c>
      <c r="F9" s="91"/>
      <c r="G9" s="90"/>
      <c r="H9" s="92">
        <v>67145.78</v>
      </c>
      <c r="I9" s="105">
        <v>2854.53</v>
      </c>
      <c r="J9" s="106">
        <v>2334.41</v>
      </c>
      <c r="K9" s="106">
        <v>512.78</v>
      </c>
      <c r="L9" s="106">
        <v>7.34</v>
      </c>
      <c r="M9" s="106">
        <v>64291.25</v>
      </c>
      <c r="N9" s="106">
        <v>12386.19</v>
      </c>
      <c r="O9" s="106">
        <v>0</v>
      </c>
      <c r="P9" s="106">
        <v>0</v>
      </c>
      <c r="Q9" s="106">
        <v>0</v>
      </c>
      <c r="R9" s="106">
        <v>51905.06</v>
      </c>
      <c r="S9" s="106">
        <v>0</v>
      </c>
      <c r="T9" s="106">
        <v>0</v>
      </c>
      <c r="U9" s="106">
        <v>0</v>
      </c>
      <c r="V9" s="106">
        <v>0</v>
      </c>
      <c r="W9" s="112">
        <v>0</v>
      </c>
      <c r="X9" s="113">
        <v>0</v>
      </c>
      <c r="Y9" s="116">
        <v>0</v>
      </c>
    </row>
    <row r="10" ht="18" customHeight="1" spans="1:25">
      <c r="A10" s="93" t="s">
        <v>122</v>
      </c>
      <c r="B10" s="93"/>
      <c r="C10" s="94"/>
      <c r="D10" s="95" t="s">
        <v>122</v>
      </c>
      <c r="E10" s="96" t="s">
        <v>123</v>
      </c>
      <c r="F10" s="91"/>
      <c r="G10" s="90"/>
      <c r="H10" s="92">
        <v>184.13</v>
      </c>
      <c r="I10" s="105">
        <v>184.13</v>
      </c>
      <c r="J10" s="106">
        <v>184.13</v>
      </c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12"/>
      <c r="X10" s="113"/>
      <c r="Y10" s="116"/>
    </row>
    <row r="11" ht="18" customHeight="1" spans="1:25">
      <c r="A11" s="93" t="s">
        <v>122</v>
      </c>
      <c r="B11" s="93" t="s">
        <v>124</v>
      </c>
      <c r="C11" s="94"/>
      <c r="D11" s="95" t="s">
        <v>125</v>
      </c>
      <c r="E11" s="96" t="s">
        <v>126</v>
      </c>
      <c r="F11" s="91"/>
      <c r="G11" s="90"/>
      <c r="H11" s="92">
        <v>184.13</v>
      </c>
      <c r="I11" s="105">
        <v>184.13</v>
      </c>
      <c r="J11" s="106">
        <v>184.13</v>
      </c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12"/>
      <c r="X11" s="113"/>
      <c r="Y11" s="116"/>
    </row>
    <row r="12" ht="18" customHeight="1" spans="1:25">
      <c r="A12" s="87" t="s">
        <v>122</v>
      </c>
      <c r="B12" s="87" t="s">
        <v>124</v>
      </c>
      <c r="C12" s="88" t="s">
        <v>124</v>
      </c>
      <c r="D12" s="89" t="s">
        <v>127</v>
      </c>
      <c r="E12" s="90" t="s">
        <v>128</v>
      </c>
      <c r="F12" s="91" t="s">
        <v>129</v>
      </c>
      <c r="G12" s="90" t="s">
        <v>130</v>
      </c>
      <c r="H12" s="92">
        <v>184.13</v>
      </c>
      <c r="I12" s="105">
        <v>184.13</v>
      </c>
      <c r="J12" s="106">
        <v>184.13</v>
      </c>
      <c r="K12" s="106">
        <v>0</v>
      </c>
      <c r="L12" s="106">
        <v>0</v>
      </c>
      <c r="M12" s="106">
        <v>0</v>
      </c>
      <c r="N12" s="106">
        <v>0</v>
      </c>
      <c r="O12" s="106">
        <v>0</v>
      </c>
      <c r="P12" s="106">
        <v>0</v>
      </c>
      <c r="Q12" s="106">
        <v>0</v>
      </c>
      <c r="R12" s="106">
        <v>0</v>
      </c>
      <c r="S12" s="106">
        <v>0</v>
      </c>
      <c r="T12" s="106">
        <v>0</v>
      </c>
      <c r="U12" s="106">
        <v>0</v>
      </c>
      <c r="V12" s="106">
        <v>0</v>
      </c>
      <c r="W12" s="112">
        <v>0</v>
      </c>
      <c r="X12" s="113">
        <v>0</v>
      </c>
      <c r="Y12" s="116">
        <v>0</v>
      </c>
    </row>
    <row r="13" ht="18" customHeight="1" spans="1:25">
      <c r="A13" s="93" t="s">
        <v>131</v>
      </c>
      <c r="B13" s="93"/>
      <c r="C13" s="94"/>
      <c r="D13" s="95" t="s">
        <v>131</v>
      </c>
      <c r="E13" s="96" t="s">
        <v>132</v>
      </c>
      <c r="F13" s="91"/>
      <c r="G13" s="90"/>
      <c r="H13" s="92">
        <v>82.99</v>
      </c>
      <c r="I13" s="105">
        <v>82.99</v>
      </c>
      <c r="J13" s="106">
        <v>82.99</v>
      </c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12"/>
      <c r="X13" s="113"/>
      <c r="Y13" s="116"/>
    </row>
    <row r="14" ht="18" customHeight="1" spans="1:25">
      <c r="A14" s="93" t="s">
        <v>131</v>
      </c>
      <c r="B14" s="93" t="s">
        <v>133</v>
      </c>
      <c r="C14" s="94"/>
      <c r="D14" s="95" t="s">
        <v>134</v>
      </c>
      <c r="E14" s="97" t="s">
        <v>135</v>
      </c>
      <c r="F14" s="91"/>
      <c r="G14" s="90"/>
      <c r="H14" s="92">
        <v>82.99</v>
      </c>
      <c r="I14" s="105">
        <v>82.99</v>
      </c>
      <c r="J14" s="106">
        <v>82.99</v>
      </c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12"/>
      <c r="X14" s="113"/>
      <c r="Y14" s="116"/>
    </row>
    <row r="15" ht="18" customHeight="1" spans="1:25">
      <c r="A15" s="87" t="s">
        <v>131</v>
      </c>
      <c r="B15" s="87" t="s">
        <v>133</v>
      </c>
      <c r="C15" s="88" t="s">
        <v>136</v>
      </c>
      <c r="D15" s="89" t="s">
        <v>137</v>
      </c>
      <c r="E15" s="90" t="s">
        <v>138</v>
      </c>
      <c r="F15" s="91" t="s">
        <v>139</v>
      </c>
      <c r="G15" s="90" t="s">
        <v>130</v>
      </c>
      <c r="H15" s="92">
        <v>82.99</v>
      </c>
      <c r="I15" s="105">
        <v>82.99</v>
      </c>
      <c r="J15" s="106">
        <v>82.99</v>
      </c>
      <c r="K15" s="106">
        <v>0</v>
      </c>
      <c r="L15" s="106">
        <v>0</v>
      </c>
      <c r="M15" s="106">
        <v>0</v>
      </c>
      <c r="N15" s="106">
        <v>0</v>
      </c>
      <c r="O15" s="106">
        <v>0</v>
      </c>
      <c r="P15" s="106">
        <v>0</v>
      </c>
      <c r="Q15" s="106">
        <v>0</v>
      </c>
      <c r="R15" s="106">
        <v>0</v>
      </c>
      <c r="S15" s="106">
        <v>0</v>
      </c>
      <c r="T15" s="106">
        <v>0</v>
      </c>
      <c r="U15" s="106">
        <v>0</v>
      </c>
      <c r="V15" s="106">
        <v>0</v>
      </c>
      <c r="W15" s="112">
        <v>0</v>
      </c>
      <c r="X15" s="113">
        <v>0</v>
      </c>
      <c r="Y15" s="116">
        <v>0</v>
      </c>
    </row>
    <row r="16" ht="18" customHeight="1" spans="1:25">
      <c r="A16" s="93" t="s">
        <v>140</v>
      </c>
      <c r="B16" s="93"/>
      <c r="C16" s="94"/>
      <c r="D16" s="95" t="s">
        <v>140</v>
      </c>
      <c r="E16" s="96" t="s">
        <v>141</v>
      </c>
      <c r="F16" s="91"/>
      <c r="G16" s="90"/>
      <c r="H16" s="92">
        <f>H17+H19</f>
        <v>163.5</v>
      </c>
      <c r="I16" s="92">
        <f t="shared" ref="I16:N16" si="0">I17+I19+I22</f>
        <v>0</v>
      </c>
      <c r="J16" s="92">
        <f t="shared" si="0"/>
        <v>0</v>
      </c>
      <c r="K16" s="92">
        <f t="shared" si="0"/>
        <v>0</v>
      </c>
      <c r="L16" s="92">
        <f t="shared" si="0"/>
        <v>0</v>
      </c>
      <c r="M16" s="92">
        <f t="shared" si="0"/>
        <v>283.5</v>
      </c>
      <c r="N16" s="92">
        <f t="shared" si="0"/>
        <v>283.5</v>
      </c>
      <c r="O16" s="106"/>
      <c r="P16" s="106"/>
      <c r="Q16" s="106"/>
      <c r="R16" s="106"/>
      <c r="S16" s="106"/>
      <c r="T16" s="106"/>
      <c r="U16" s="106"/>
      <c r="V16" s="106"/>
      <c r="W16" s="112"/>
      <c r="X16" s="113"/>
      <c r="Y16" s="116"/>
    </row>
    <row r="17" ht="18" customHeight="1" spans="1:25">
      <c r="A17" s="93" t="s">
        <v>140</v>
      </c>
      <c r="B17" s="93" t="s">
        <v>142</v>
      </c>
      <c r="C17" s="94"/>
      <c r="D17" s="95" t="s">
        <v>143</v>
      </c>
      <c r="E17" s="96" t="s">
        <v>144</v>
      </c>
      <c r="F17" s="91"/>
      <c r="G17" s="90"/>
      <c r="H17" s="92">
        <v>104</v>
      </c>
      <c r="I17" s="105">
        <v>0</v>
      </c>
      <c r="J17" s="106">
        <v>0</v>
      </c>
      <c r="K17" s="106">
        <v>0</v>
      </c>
      <c r="L17" s="106">
        <v>0</v>
      </c>
      <c r="M17" s="106">
        <v>104</v>
      </c>
      <c r="N17" s="106">
        <v>104</v>
      </c>
      <c r="O17" s="106"/>
      <c r="P17" s="106"/>
      <c r="Q17" s="106"/>
      <c r="R17" s="106"/>
      <c r="S17" s="106"/>
      <c r="T17" s="106"/>
      <c r="U17" s="106"/>
      <c r="V17" s="106"/>
      <c r="W17" s="112"/>
      <c r="X17" s="113"/>
      <c r="Y17" s="116"/>
    </row>
    <row r="18" ht="18" customHeight="1" spans="1:25">
      <c r="A18" s="87" t="s">
        <v>140</v>
      </c>
      <c r="B18" s="87" t="s">
        <v>142</v>
      </c>
      <c r="C18" s="88" t="s">
        <v>136</v>
      </c>
      <c r="D18" s="89" t="s">
        <v>145</v>
      </c>
      <c r="E18" s="90" t="s">
        <v>146</v>
      </c>
      <c r="F18" s="91" t="s">
        <v>147</v>
      </c>
      <c r="G18" s="90" t="s">
        <v>148</v>
      </c>
      <c r="H18" s="92">
        <v>104</v>
      </c>
      <c r="I18" s="105">
        <v>0</v>
      </c>
      <c r="J18" s="106">
        <v>0</v>
      </c>
      <c r="K18" s="106">
        <v>0</v>
      </c>
      <c r="L18" s="106">
        <v>0</v>
      </c>
      <c r="M18" s="106">
        <v>104</v>
      </c>
      <c r="N18" s="106">
        <v>104</v>
      </c>
      <c r="O18" s="106">
        <v>0</v>
      </c>
      <c r="P18" s="106">
        <v>0</v>
      </c>
      <c r="Q18" s="106">
        <v>0</v>
      </c>
      <c r="R18" s="106">
        <v>0</v>
      </c>
      <c r="S18" s="106">
        <v>0</v>
      </c>
      <c r="T18" s="106">
        <v>0</v>
      </c>
      <c r="U18" s="106">
        <v>0</v>
      </c>
      <c r="V18" s="106">
        <v>0</v>
      </c>
      <c r="W18" s="112">
        <v>0</v>
      </c>
      <c r="X18" s="113">
        <v>0</v>
      </c>
      <c r="Y18" s="116">
        <v>0</v>
      </c>
    </row>
    <row r="19" ht="18" customHeight="1" spans="1:25">
      <c r="A19" s="93" t="s">
        <v>140</v>
      </c>
      <c r="B19" s="93" t="s">
        <v>149</v>
      </c>
      <c r="C19" s="94"/>
      <c r="D19" s="95" t="s">
        <v>150</v>
      </c>
      <c r="E19" s="96" t="s">
        <v>151</v>
      </c>
      <c r="F19" s="91"/>
      <c r="G19" s="90"/>
      <c r="H19" s="92">
        <v>59.5</v>
      </c>
      <c r="I19" s="105">
        <v>0</v>
      </c>
      <c r="J19" s="106">
        <v>0</v>
      </c>
      <c r="K19" s="106">
        <v>0</v>
      </c>
      <c r="L19" s="106">
        <v>0</v>
      </c>
      <c r="M19" s="106">
        <v>59.5</v>
      </c>
      <c r="N19" s="106">
        <v>59.5</v>
      </c>
      <c r="O19" s="106"/>
      <c r="P19" s="106"/>
      <c r="Q19" s="106"/>
      <c r="R19" s="106"/>
      <c r="S19" s="106"/>
      <c r="T19" s="106"/>
      <c r="U19" s="106"/>
      <c r="V19" s="106"/>
      <c r="W19" s="112"/>
      <c r="X19" s="113"/>
      <c r="Y19" s="116"/>
    </row>
    <row r="20" ht="18" customHeight="1" spans="1:25">
      <c r="A20" s="87" t="s">
        <v>140</v>
      </c>
      <c r="B20" s="87" t="s">
        <v>149</v>
      </c>
      <c r="C20" s="88" t="s">
        <v>152</v>
      </c>
      <c r="D20" s="89" t="s">
        <v>153</v>
      </c>
      <c r="E20" s="90" t="s">
        <v>154</v>
      </c>
      <c r="F20" s="91" t="s">
        <v>155</v>
      </c>
      <c r="G20" s="90" t="s">
        <v>148</v>
      </c>
      <c r="H20" s="92">
        <v>59.5</v>
      </c>
      <c r="I20" s="105">
        <v>0</v>
      </c>
      <c r="J20" s="106">
        <v>0</v>
      </c>
      <c r="K20" s="106">
        <v>0</v>
      </c>
      <c r="L20" s="106">
        <v>0</v>
      </c>
      <c r="M20" s="106">
        <v>59.5</v>
      </c>
      <c r="N20" s="106">
        <v>59.5</v>
      </c>
      <c r="O20" s="106">
        <v>0</v>
      </c>
      <c r="P20" s="106">
        <v>0</v>
      </c>
      <c r="Q20" s="106">
        <v>0</v>
      </c>
      <c r="R20" s="106">
        <v>0</v>
      </c>
      <c r="S20" s="106">
        <v>0</v>
      </c>
      <c r="T20" s="106">
        <v>0</v>
      </c>
      <c r="U20" s="106">
        <v>0</v>
      </c>
      <c r="V20" s="106">
        <v>0</v>
      </c>
      <c r="W20" s="112">
        <v>0</v>
      </c>
      <c r="X20" s="113">
        <v>0</v>
      </c>
      <c r="Y20" s="116">
        <v>0</v>
      </c>
    </row>
    <row r="21" ht="18" customHeight="1" spans="1:25">
      <c r="A21" s="93" t="s">
        <v>156</v>
      </c>
      <c r="B21" s="93"/>
      <c r="C21" s="94"/>
      <c r="D21" s="95" t="s">
        <v>156</v>
      </c>
      <c r="E21" s="96" t="s">
        <v>157</v>
      </c>
      <c r="F21" s="91"/>
      <c r="G21" s="90"/>
      <c r="H21" s="92">
        <v>120</v>
      </c>
      <c r="I21" s="105">
        <v>0</v>
      </c>
      <c r="J21" s="106">
        <v>0</v>
      </c>
      <c r="K21" s="106">
        <v>0</v>
      </c>
      <c r="L21" s="106">
        <v>0</v>
      </c>
      <c r="M21" s="106">
        <v>120</v>
      </c>
      <c r="N21" s="106">
        <v>120</v>
      </c>
      <c r="O21" s="106"/>
      <c r="P21" s="106"/>
      <c r="Q21" s="106"/>
      <c r="R21" s="106"/>
      <c r="S21" s="106"/>
      <c r="T21" s="106"/>
      <c r="U21" s="106"/>
      <c r="V21" s="106"/>
      <c r="W21" s="112"/>
      <c r="X21" s="113"/>
      <c r="Y21" s="116"/>
    </row>
    <row r="22" ht="18" customHeight="1" spans="1:25">
      <c r="A22" s="93" t="s">
        <v>156</v>
      </c>
      <c r="B22" s="93" t="s">
        <v>124</v>
      </c>
      <c r="C22" s="94"/>
      <c r="D22" s="95" t="s">
        <v>158</v>
      </c>
      <c r="E22" s="96" t="s">
        <v>159</v>
      </c>
      <c r="F22" s="91"/>
      <c r="G22" s="90"/>
      <c r="H22" s="92">
        <v>120</v>
      </c>
      <c r="I22" s="105">
        <v>0</v>
      </c>
      <c r="J22" s="106">
        <v>0</v>
      </c>
      <c r="K22" s="106">
        <v>0</v>
      </c>
      <c r="L22" s="106">
        <v>0</v>
      </c>
      <c r="M22" s="106">
        <v>120</v>
      </c>
      <c r="N22" s="106">
        <v>120</v>
      </c>
      <c r="O22" s="106"/>
      <c r="P22" s="106"/>
      <c r="Q22" s="106"/>
      <c r="R22" s="106"/>
      <c r="S22" s="106"/>
      <c r="T22" s="106"/>
      <c r="U22" s="106"/>
      <c r="V22" s="106"/>
      <c r="W22" s="112"/>
      <c r="X22" s="113"/>
      <c r="Y22" s="116"/>
    </row>
    <row r="23" ht="18" customHeight="1" spans="1:25">
      <c r="A23" s="87" t="s">
        <v>156</v>
      </c>
      <c r="B23" s="87" t="s">
        <v>124</v>
      </c>
      <c r="C23" s="88" t="s">
        <v>152</v>
      </c>
      <c r="D23" s="89" t="s">
        <v>160</v>
      </c>
      <c r="E23" s="90" t="s">
        <v>161</v>
      </c>
      <c r="F23" s="91" t="s">
        <v>162</v>
      </c>
      <c r="G23" s="90" t="s">
        <v>148</v>
      </c>
      <c r="H23" s="92">
        <v>120</v>
      </c>
      <c r="I23" s="105">
        <v>0</v>
      </c>
      <c r="J23" s="106">
        <v>0</v>
      </c>
      <c r="K23" s="106">
        <v>0</v>
      </c>
      <c r="L23" s="106">
        <v>0</v>
      </c>
      <c r="M23" s="106">
        <v>120</v>
      </c>
      <c r="N23" s="106">
        <v>120</v>
      </c>
      <c r="O23" s="106">
        <v>0</v>
      </c>
      <c r="P23" s="106">
        <v>0</v>
      </c>
      <c r="Q23" s="106">
        <v>0</v>
      </c>
      <c r="R23" s="106">
        <v>0</v>
      </c>
      <c r="S23" s="106">
        <v>0</v>
      </c>
      <c r="T23" s="106">
        <v>0</v>
      </c>
      <c r="U23" s="106">
        <v>0</v>
      </c>
      <c r="V23" s="106">
        <v>0</v>
      </c>
      <c r="W23" s="112">
        <v>0</v>
      </c>
      <c r="X23" s="113">
        <v>0</v>
      </c>
      <c r="Y23" s="116">
        <v>0</v>
      </c>
    </row>
    <row r="24" ht="18" customHeight="1" spans="1:25">
      <c r="A24" s="93" t="s">
        <v>163</v>
      </c>
      <c r="B24" s="93"/>
      <c r="C24" s="94"/>
      <c r="D24" s="95" t="s">
        <v>163</v>
      </c>
      <c r="E24" s="96" t="s">
        <v>164</v>
      </c>
      <c r="F24" s="91"/>
      <c r="G24" s="90"/>
      <c r="H24" s="92">
        <f>H25</f>
        <v>65362.49</v>
      </c>
      <c r="I24" s="92">
        <f t="shared" ref="I24:R24" si="1">I25</f>
        <v>2392.61</v>
      </c>
      <c r="J24" s="92">
        <f t="shared" si="1"/>
        <v>1872.49</v>
      </c>
      <c r="K24" s="92">
        <f t="shared" si="1"/>
        <v>512.78</v>
      </c>
      <c r="L24" s="92">
        <f t="shared" si="1"/>
        <v>7.34</v>
      </c>
      <c r="M24" s="92">
        <f t="shared" si="1"/>
        <v>62969.88</v>
      </c>
      <c r="N24" s="92">
        <f t="shared" si="1"/>
        <v>11702.69</v>
      </c>
      <c r="O24" s="92">
        <f t="shared" si="1"/>
        <v>0</v>
      </c>
      <c r="P24" s="92">
        <f t="shared" si="1"/>
        <v>0</v>
      </c>
      <c r="Q24" s="92">
        <f t="shared" si="1"/>
        <v>0</v>
      </c>
      <c r="R24" s="92">
        <f t="shared" si="1"/>
        <v>51267.19</v>
      </c>
      <c r="S24" s="106"/>
      <c r="T24" s="106"/>
      <c r="U24" s="106"/>
      <c r="V24" s="106"/>
      <c r="W24" s="112"/>
      <c r="X24" s="113"/>
      <c r="Y24" s="116"/>
    </row>
    <row r="25" ht="18" customHeight="1" spans="1:25">
      <c r="A25" s="93" t="s">
        <v>163</v>
      </c>
      <c r="B25" s="93" t="s">
        <v>136</v>
      </c>
      <c r="C25" s="94"/>
      <c r="D25" s="95" t="s">
        <v>165</v>
      </c>
      <c r="E25" s="97" t="s">
        <v>166</v>
      </c>
      <c r="F25" s="91"/>
      <c r="G25" s="90"/>
      <c r="H25" s="92">
        <f>SUM(H26:H98)</f>
        <v>65362.49</v>
      </c>
      <c r="I25" s="92">
        <f t="shared" ref="I25:N25" si="2">SUM(I26:I98)</f>
        <v>2392.61</v>
      </c>
      <c r="J25" s="92">
        <f t="shared" si="2"/>
        <v>1872.49</v>
      </c>
      <c r="K25" s="92">
        <f t="shared" si="2"/>
        <v>512.78</v>
      </c>
      <c r="L25" s="92">
        <f t="shared" si="2"/>
        <v>7.34</v>
      </c>
      <c r="M25" s="92">
        <f t="shared" si="2"/>
        <v>62969.88</v>
      </c>
      <c r="N25" s="92">
        <f t="shared" si="2"/>
        <v>11702.69</v>
      </c>
      <c r="O25" s="92">
        <f t="shared" ref="O25:Y25" si="3">SUM(O26:O98)</f>
        <v>0</v>
      </c>
      <c r="P25" s="92">
        <f t="shared" si="3"/>
        <v>0</v>
      </c>
      <c r="Q25" s="92">
        <f t="shared" si="3"/>
        <v>0</v>
      </c>
      <c r="R25" s="92">
        <f t="shared" si="3"/>
        <v>51267.19</v>
      </c>
      <c r="S25" s="92">
        <f t="shared" si="3"/>
        <v>0</v>
      </c>
      <c r="T25" s="92">
        <f t="shared" si="3"/>
        <v>0</v>
      </c>
      <c r="U25" s="92">
        <f t="shared" si="3"/>
        <v>0</v>
      </c>
      <c r="V25" s="92">
        <f t="shared" si="3"/>
        <v>0</v>
      </c>
      <c r="W25" s="92">
        <f t="shared" si="3"/>
        <v>0</v>
      </c>
      <c r="X25" s="92">
        <f t="shared" si="3"/>
        <v>0</v>
      </c>
      <c r="Y25" s="92">
        <f t="shared" si="3"/>
        <v>0</v>
      </c>
    </row>
    <row r="26" ht="18" customHeight="1" spans="1:25">
      <c r="A26" s="87" t="s">
        <v>163</v>
      </c>
      <c r="B26" s="87" t="s">
        <v>136</v>
      </c>
      <c r="C26" s="88" t="s">
        <v>136</v>
      </c>
      <c r="D26" s="89" t="s">
        <v>167</v>
      </c>
      <c r="E26" s="90" t="s">
        <v>168</v>
      </c>
      <c r="F26" s="91" t="s">
        <v>169</v>
      </c>
      <c r="G26" s="90" t="s">
        <v>170</v>
      </c>
      <c r="H26" s="92">
        <v>16.39</v>
      </c>
      <c r="I26" s="105">
        <v>16.39</v>
      </c>
      <c r="J26" s="106">
        <v>0</v>
      </c>
      <c r="K26" s="106">
        <v>16.39</v>
      </c>
      <c r="L26" s="106">
        <v>0</v>
      </c>
      <c r="M26" s="106">
        <v>0</v>
      </c>
      <c r="N26" s="106">
        <v>0</v>
      </c>
      <c r="O26" s="106">
        <v>0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12">
        <v>0</v>
      </c>
      <c r="X26" s="113">
        <v>0</v>
      </c>
      <c r="Y26" s="116">
        <v>0</v>
      </c>
    </row>
    <row r="27" ht="18" customHeight="1" spans="1:25">
      <c r="A27" s="87" t="s">
        <v>163</v>
      </c>
      <c r="B27" s="87" t="s">
        <v>136</v>
      </c>
      <c r="C27" s="88" t="s">
        <v>136</v>
      </c>
      <c r="D27" s="89" t="s">
        <v>167</v>
      </c>
      <c r="E27" s="90" t="s">
        <v>168</v>
      </c>
      <c r="F27" s="91" t="s">
        <v>171</v>
      </c>
      <c r="G27" s="90" t="s">
        <v>171</v>
      </c>
      <c r="H27" s="92">
        <v>691.88</v>
      </c>
      <c r="I27" s="105">
        <v>691.88</v>
      </c>
      <c r="J27" s="106">
        <v>691.88</v>
      </c>
      <c r="K27" s="106">
        <v>0</v>
      </c>
      <c r="L27" s="106">
        <v>0</v>
      </c>
      <c r="M27" s="106">
        <v>0</v>
      </c>
      <c r="N27" s="106">
        <v>0</v>
      </c>
      <c r="O27" s="106">
        <v>0</v>
      </c>
      <c r="P27" s="106">
        <v>0</v>
      </c>
      <c r="Q27" s="106">
        <v>0</v>
      </c>
      <c r="R27" s="106">
        <v>0</v>
      </c>
      <c r="S27" s="106">
        <v>0</v>
      </c>
      <c r="T27" s="106">
        <v>0</v>
      </c>
      <c r="U27" s="106">
        <v>0</v>
      </c>
      <c r="V27" s="106">
        <v>0</v>
      </c>
      <c r="W27" s="112">
        <v>0</v>
      </c>
      <c r="X27" s="113">
        <v>0</v>
      </c>
      <c r="Y27" s="116">
        <v>0</v>
      </c>
    </row>
    <row r="28" ht="13.5" spans="1:25">
      <c r="A28" s="87" t="s">
        <v>163</v>
      </c>
      <c r="B28" s="87" t="s">
        <v>136</v>
      </c>
      <c r="C28" s="88" t="s">
        <v>136</v>
      </c>
      <c r="D28" s="89" t="s">
        <v>167</v>
      </c>
      <c r="E28" s="90" t="s">
        <v>168</v>
      </c>
      <c r="F28" s="91" t="s">
        <v>172</v>
      </c>
      <c r="G28" s="90" t="s">
        <v>172</v>
      </c>
      <c r="H28" s="92">
        <v>398.85</v>
      </c>
      <c r="I28" s="105">
        <v>398.85</v>
      </c>
      <c r="J28" s="106">
        <v>398.85</v>
      </c>
      <c r="K28" s="106">
        <v>0</v>
      </c>
      <c r="L28" s="106">
        <v>0</v>
      </c>
      <c r="M28" s="106">
        <v>0</v>
      </c>
      <c r="N28" s="106">
        <v>0</v>
      </c>
      <c r="O28" s="106">
        <v>0</v>
      </c>
      <c r="P28" s="106">
        <v>0</v>
      </c>
      <c r="Q28" s="106">
        <v>0</v>
      </c>
      <c r="R28" s="106">
        <v>0</v>
      </c>
      <c r="S28" s="106">
        <v>0</v>
      </c>
      <c r="T28" s="106">
        <v>0</v>
      </c>
      <c r="U28" s="106">
        <v>0</v>
      </c>
      <c r="V28" s="106">
        <v>0</v>
      </c>
      <c r="W28" s="112">
        <v>0</v>
      </c>
      <c r="X28" s="113">
        <v>0</v>
      </c>
      <c r="Y28" s="116">
        <v>0</v>
      </c>
    </row>
    <row r="29" ht="13.5" spans="1:25">
      <c r="A29" s="87" t="s">
        <v>163</v>
      </c>
      <c r="B29" s="87" t="s">
        <v>136</v>
      </c>
      <c r="C29" s="88" t="s">
        <v>136</v>
      </c>
      <c r="D29" s="89" t="s">
        <v>167</v>
      </c>
      <c r="E29" s="90" t="s">
        <v>168</v>
      </c>
      <c r="F29" s="91" t="s">
        <v>173</v>
      </c>
      <c r="G29" s="90" t="s">
        <v>174</v>
      </c>
      <c r="H29" s="92">
        <v>18.22</v>
      </c>
      <c r="I29" s="105">
        <v>18.22</v>
      </c>
      <c r="J29" s="106">
        <v>18.22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12">
        <v>0</v>
      </c>
      <c r="X29" s="113">
        <v>0</v>
      </c>
      <c r="Y29" s="116">
        <v>0</v>
      </c>
    </row>
    <row r="30" ht="13.5" spans="1:25">
      <c r="A30" s="87" t="s">
        <v>163</v>
      </c>
      <c r="B30" s="87" t="s">
        <v>136</v>
      </c>
      <c r="C30" s="88" t="s">
        <v>136</v>
      </c>
      <c r="D30" s="89" t="s">
        <v>167</v>
      </c>
      <c r="E30" s="90" t="s">
        <v>168</v>
      </c>
      <c r="F30" s="91" t="s">
        <v>175</v>
      </c>
      <c r="G30" s="90" t="s">
        <v>174</v>
      </c>
      <c r="H30" s="92">
        <v>14.58</v>
      </c>
      <c r="I30" s="105">
        <v>14.58</v>
      </c>
      <c r="J30" s="106">
        <v>14.58</v>
      </c>
      <c r="K30" s="106">
        <v>0</v>
      </c>
      <c r="L30" s="106">
        <v>0</v>
      </c>
      <c r="M30" s="106">
        <v>0</v>
      </c>
      <c r="N30" s="106">
        <v>0</v>
      </c>
      <c r="O30" s="106">
        <v>0</v>
      </c>
      <c r="P30" s="106">
        <v>0</v>
      </c>
      <c r="Q30" s="106">
        <v>0</v>
      </c>
      <c r="R30" s="106">
        <v>0</v>
      </c>
      <c r="S30" s="106">
        <v>0</v>
      </c>
      <c r="T30" s="106">
        <v>0</v>
      </c>
      <c r="U30" s="106">
        <v>0</v>
      </c>
      <c r="V30" s="106">
        <v>0</v>
      </c>
      <c r="W30" s="112">
        <v>0</v>
      </c>
      <c r="X30" s="113">
        <v>0</v>
      </c>
      <c r="Y30" s="116">
        <v>0</v>
      </c>
    </row>
    <row r="31" ht="13.5" spans="1:25">
      <c r="A31" s="87" t="s">
        <v>163</v>
      </c>
      <c r="B31" s="87" t="s">
        <v>136</v>
      </c>
      <c r="C31" s="88" t="s">
        <v>136</v>
      </c>
      <c r="D31" s="89" t="s">
        <v>167</v>
      </c>
      <c r="E31" s="90" t="s">
        <v>168</v>
      </c>
      <c r="F31" s="91" t="s">
        <v>176</v>
      </c>
      <c r="G31" s="90" t="s">
        <v>176</v>
      </c>
      <c r="H31" s="92">
        <v>15.92</v>
      </c>
      <c r="I31" s="105">
        <v>15.92</v>
      </c>
      <c r="J31" s="106">
        <v>15.92</v>
      </c>
      <c r="K31" s="106">
        <v>0</v>
      </c>
      <c r="L31" s="106">
        <v>0</v>
      </c>
      <c r="M31" s="106">
        <v>0</v>
      </c>
      <c r="N31" s="106">
        <v>0</v>
      </c>
      <c r="O31" s="106">
        <v>0</v>
      </c>
      <c r="P31" s="106">
        <v>0</v>
      </c>
      <c r="Q31" s="106">
        <v>0</v>
      </c>
      <c r="R31" s="106">
        <v>0</v>
      </c>
      <c r="S31" s="106">
        <v>0</v>
      </c>
      <c r="T31" s="106">
        <v>0</v>
      </c>
      <c r="U31" s="106">
        <v>0</v>
      </c>
      <c r="V31" s="106">
        <v>0</v>
      </c>
      <c r="W31" s="112">
        <v>0</v>
      </c>
      <c r="X31" s="113">
        <v>0</v>
      </c>
      <c r="Y31" s="116">
        <v>0</v>
      </c>
    </row>
    <row r="32" ht="13.5" spans="1:25">
      <c r="A32" s="87" t="s">
        <v>163</v>
      </c>
      <c r="B32" s="87" t="s">
        <v>136</v>
      </c>
      <c r="C32" s="88" t="s">
        <v>136</v>
      </c>
      <c r="D32" s="89" t="s">
        <v>167</v>
      </c>
      <c r="E32" s="90" t="s">
        <v>168</v>
      </c>
      <c r="F32" s="91" t="s">
        <v>177</v>
      </c>
      <c r="G32" s="90" t="s">
        <v>178</v>
      </c>
      <c r="H32" s="92">
        <v>7.27</v>
      </c>
      <c r="I32" s="105">
        <v>7.27</v>
      </c>
      <c r="J32" s="106">
        <v>7.27</v>
      </c>
      <c r="K32" s="106">
        <v>0</v>
      </c>
      <c r="L32" s="106">
        <v>0</v>
      </c>
      <c r="M32" s="106">
        <v>0</v>
      </c>
      <c r="N32" s="106">
        <v>0</v>
      </c>
      <c r="O32" s="106">
        <v>0</v>
      </c>
      <c r="P32" s="106">
        <v>0</v>
      </c>
      <c r="Q32" s="106">
        <v>0</v>
      </c>
      <c r="R32" s="106">
        <v>0</v>
      </c>
      <c r="S32" s="106">
        <v>0</v>
      </c>
      <c r="T32" s="106">
        <v>0</v>
      </c>
      <c r="U32" s="106">
        <v>0</v>
      </c>
      <c r="V32" s="106">
        <v>0</v>
      </c>
      <c r="W32" s="112">
        <v>0</v>
      </c>
      <c r="X32" s="113">
        <v>0</v>
      </c>
      <c r="Y32" s="116">
        <v>0</v>
      </c>
    </row>
    <row r="33" ht="13.5" spans="1:25">
      <c r="A33" s="87" t="s">
        <v>163</v>
      </c>
      <c r="B33" s="87" t="s">
        <v>136</v>
      </c>
      <c r="C33" s="88" t="s">
        <v>136</v>
      </c>
      <c r="D33" s="89" t="s">
        <v>167</v>
      </c>
      <c r="E33" s="90" t="s">
        <v>168</v>
      </c>
      <c r="F33" s="91" t="s">
        <v>179</v>
      </c>
      <c r="G33" s="90" t="s">
        <v>180</v>
      </c>
      <c r="H33" s="92">
        <v>3.31</v>
      </c>
      <c r="I33" s="105">
        <v>3.31</v>
      </c>
      <c r="J33" s="106">
        <v>0</v>
      </c>
      <c r="K33" s="106">
        <v>0</v>
      </c>
      <c r="L33" s="106">
        <v>3.31</v>
      </c>
      <c r="M33" s="106">
        <v>0</v>
      </c>
      <c r="N33" s="106">
        <v>0</v>
      </c>
      <c r="O33" s="106">
        <v>0</v>
      </c>
      <c r="P33" s="106">
        <v>0</v>
      </c>
      <c r="Q33" s="106">
        <v>0</v>
      </c>
      <c r="R33" s="106">
        <v>0</v>
      </c>
      <c r="S33" s="106">
        <v>0</v>
      </c>
      <c r="T33" s="106">
        <v>0</v>
      </c>
      <c r="U33" s="106">
        <v>0</v>
      </c>
      <c r="V33" s="106">
        <v>0</v>
      </c>
      <c r="W33" s="112">
        <v>0</v>
      </c>
      <c r="X33" s="113">
        <v>0</v>
      </c>
      <c r="Y33" s="116">
        <v>0</v>
      </c>
    </row>
    <row r="34" ht="13.5" spans="1:25">
      <c r="A34" s="87" t="s">
        <v>163</v>
      </c>
      <c r="B34" s="87" t="s">
        <v>136</v>
      </c>
      <c r="C34" s="88" t="s">
        <v>136</v>
      </c>
      <c r="D34" s="89" t="s">
        <v>167</v>
      </c>
      <c r="E34" s="90" t="s">
        <v>168</v>
      </c>
      <c r="F34" s="91" t="s">
        <v>181</v>
      </c>
      <c r="G34" s="90" t="s">
        <v>174</v>
      </c>
      <c r="H34" s="92">
        <v>7.7</v>
      </c>
      <c r="I34" s="105">
        <v>7.7</v>
      </c>
      <c r="J34" s="106">
        <v>7.7</v>
      </c>
      <c r="K34" s="106">
        <v>0</v>
      </c>
      <c r="L34" s="106">
        <v>0</v>
      </c>
      <c r="M34" s="106">
        <v>0</v>
      </c>
      <c r="N34" s="106">
        <v>0</v>
      </c>
      <c r="O34" s="106">
        <v>0</v>
      </c>
      <c r="P34" s="106">
        <v>0</v>
      </c>
      <c r="Q34" s="106">
        <v>0</v>
      </c>
      <c r="R34" s="106">
        <v>0</v>
      </c>
      <c r="S34" s="106">
        <v>0</v>
      </c>
      <c r="T34" s="106">
        <v>0</v>
      </c>
      <c r="U34" s="106">
        <v>0</v>
      </c>
      <c r="V34" s="106">
        <v>0</v>
      </c>
      <c r="W34" s="112">
        <v>0</v>
      </c>
      <c r="X34" s="113">
        <v>0</v>
      </c>
      <c r="Y34" s="116">
        <v>0</v>
      </c>
    </row>
    <row r="35" ht="13.5" spans="1:25">
      <c r="A35" s="87" t="s">
        <v>163</v>
      </c>
      <c r="B35" s="87" t="s">
        <v>136</v>
      </c>
      <c r="C35" s="88" t="s">
        <v>136</v>
      </c>
      <c r="D35" s="89" t="s">
        <v>167</v>
      </c>
      <c r="E35" s="90" t="s">
        <v>168</v>
      </c>
      <c r="F35" s="91" t="s">
        <v>174</v>
      </c>
      <c r="G35" s="90" t="s">
        <v>174</v>
      </c>
      <c r="H35" s="92">
        <v>55.97</v>
      </c>
      <c r="I35" s="105">
        <v>55.97</v>
      </c>
      <c r="J35" s="106">
        <v>55.97</v>
      </c>
      <c r="K35" s="106">
        <v>0</v>
      </c>
      <c r="L35" s="106">
        <v>0</v>
      </c>
      <c r="M35" s="106">
        <v>0</v>
      </c>
      <c r="N35" s="106">
        <v>0</v>
      </c>
      <c r="O35" s="106">
        <v>0</v>
      </c>
      <c r="P35" s="106">
        <v>0</v>
      </c>
      <c r="Q35" s="106">
        <v>0</v>
      </c>
      <c r="R35" s="106">
        <v>0</v>
      </c>
      <c r="S35" s="106">
        <v>0</v>
      </c>
      <c r="T35" s="106">
        <v>0</v>
      </c>
      <c r="U35" s="106">
        <v>0</v>
      </c>
      <c r="V35" s="106">
        <v>0</v>
      </c>
      <c r="W35" s="112">
        <v>0</v>
      </c>
      <c r="X35" s="113">
        <v>0</v>
      </c>
      <c r="Y35" s="116">
        <v>0</v>
      </c>
    </row>
    <row r="36" ht="13.5" spans="1:25">
      <c r="A36" s="87" t="s">
        <v>163</v>
      </c>
      <c r="B36" s="87" t="s">
        <v>136</v>
      </c>
      <c r="C36" s="88" t="s">
        <v>136</v>
      </c>
      <c r="D36" s="89" t="s">
        <v>167</v>
      </c>
      <c r="E36" s="90" t="s">
        <v>168</v>
      </c>
      <c r="F36" s="91" t="s">
        <v>182</v>
      </c>
      <c r="G36" s="90" t="s">
        <v>178</v>
      </c>
      <c r="H36" s="92">
        <v>85.74</v>
      </c>
      <c r="I36" s="105">
        <v>85.74</v>
      </c>
      <c r="J36" s="106">
        <v>85.74</v>
      </c>
      <c r="K36" s="106">
        <v>0</v>
      </c>
      <c r="L36" s="106">
        <v>0</v>
      </c>
      <c r="M36" s="106">
        <v>0</v>
      </c>
      <c r="N36" s="106">
        <v>0</v>
      </c>
      <c r="O36" s="106">
        <v>0</v>
      </c>
      <c r="P36" s="106">
        <v>0</v>
      </c>
      <c r="Q36" s="106">
        <v>0</v>
      </c>
      <c r="R36" s="106">
        <v>0</v>
      </c>
      <c r="S36" s="106">
        <v>0</v>
      </c>
      <c r="T36" s="106">
        <v>0</v>
      </c>
      <c r="U36" s="106">
        <v>0</v>
      </c>
      <c r="V36" s="106">
        <v>0</v>
      </c>
      <c r="W36" s="112">
        <v>0</v>
      </c>
      <c r="X36" s="113">
        <v>0</v>
      </c>
      <c r="Y36" s="116">
        <v>0</v>
      </c>
    </row>
    <row r="37" ht="13.5" spans="1:25">
      <c r="A37" s="87" t="s">
        <v>163</v>
      </c>
      <c r="B37" s="87" t="s">
        <v>136</v>
      </c>
      <c r="C37" s="88" t="s">
        <v>136</v>
      </c>
      <c r="D37" s="89" t="s">
        <v>167</v>
      </c>
      <c r="E37" s="90" t="s">
        <v>168</v>
      </c>
      <c r="F37" s="91" t="s">
        <v>183</v>
      </c>
      <c r="G37" s="90" t="s">
        <v>178</v>
      </c>
      <c r="H37" s="92">
        <v>342.96</v>
      </c>
      <c r="I37" s="105">
        <v>342.96</v>
      </c>
      <c r="J37" s="106">
        <v>342.96</v>
      </c>
      <c r="K37" s="106">
        <v>0</v>
      </c>
      <c r="L37" s="106">
        <v>0</v>
      </c>
      <c r="M37" s="106">
        <v>0</v>
      </c>
      <c r="N37" s="106">
        <v>0</v>
      </c>
      <c r="O37" s="106">
        <v>0</v>
      </c>
      <c r="P37" s="106">
        <v>0</v>
      </c>
      <c r="Q37" s="106">
        <v>0</v>
      </c>
      <c r="R37" s="106">
        <v>0</v>
      </c>
      <c r="S37" s="106">
        <v>0</v>
      </c>
      <c r="T37" s="106">
        <v>0</v>
      </c>
      <c r="U37" s="106">
        <v>0</v>
      </c>
      <c r="V37" s="106">
        <v>0</v>
      </c>
      <c r="W37" s="112">
        <v>0</v>
      </c>
      <c r="X37" s="113">
        <v>0</v>
      </c>
      <c r="Y37" s="116">
        <v>0</v>
      </c>
    </row>
    <row r="38" ht="24" spans="1:25">
      <c r="A38" s="87" t="s">
        <v>163</v>
      </c>
      <c r="B38" s="87" t="s">
        <v>136</v>
      </c>
      <c r="C38" s="88" t="s">
        <v>184</v>
      </c>
      <c r="D38" s="89" t="s">
        <v>185</v>
      </c>
      <c r="E38" s="90" t="s">
        <v>186</v>
      </c>
      <c r="F38" s="91" t="s">
        <v>187</v>
      </c>
      <c r="G38" s="90" t="s">
        <v>148</v>
      </c>
      <c r="H38" s="92">
        <v>300</v>
      </c>
      <c r="I38" s="105">
        <v>0</v>
      </c>
      <c r="J38" s="106">
        <v>0</v>
      </c>
      <c r="K38" s="106">
        <v>0</v>
      </c>
      <c r="L38" s="106">
        <v>0</v>
      </c>
      <c r="M38" s="106">
        <v>300</v>
      </c>
      <c r="N38" s="106">
        <v>300</v>
      </c>
      <c r="O38" s="106">
        <v>0</v>
      </c>
      <c r="P38" s="106">
        <v>0</v>
      </c>
      <c r="Q38" s="106">
        <v>0</v>
      </c>
      <c r="R38" s="106">
        <v>0</v>
      </c>
      <c r="S38" s="106">
        <v>0</v>
      </c>
      <c r="T38" s="106">
        <v>0</v>
      </c>
      <c r="U38" s="106">
        <v>0</v>
      </c>
      <c r="V38" s="106">
        <v>0</v>
      </c>
      <c r="W38" s="112">
        <v>0</v>
      </c>
      <c r="X38" s="113">
        <v>0</v>
      </c>
      <c r="Y38" s="116">
        <v>0</v>
      </c>
    </row>
    <row r="39" ht="24" spans="1:25">
      <c r="A39" s="87" t="s">
        <v>163</v>
      </c>
      <c r="B39" s="87" t="s">
        <v>136</v>
      </c>
      <c r="C39" s="88" t="s">
        <v>184</v>
      </c>
      <c r="D39" s="89" t="s">
        <v>185</v>
      </c>
      <c r="E39" s="90" t="s">
        <v>186</v>
      </c>
      <c r="F39" s="91" t="s">
        <v>188</v>
      </c>
      <c r="G39" s="90" t="s">
        <v>148</v>
      </c>
      <c r="H39" s="92">
        <v>1660</v>
      </c>
      <c r="I39" s="105">
        <v>0</v>
      </c>
      <c r="J39" s="106">
        <v>0</v>
      </c>
      <c r="K39" s="106">
        <v>0</v>
      </c>
      <c r="L39" s="106">
        <v>0</v>
      </c>
      <c r="M39" s="106">
        <v>1660</v>
      </c>
      <c r="N39" s="106">
        <v>1660</v>
      </c>
      <c r="O39" s="106">
        <v>0</v>
      </c>
      <c r="P39" s="106">
        <v>0</v>
      </c>
      <c r="Q39" s="106">
        <v>0</v>
      </c>
      <c r="R39" s="106">
        <v>0</v>
      </c>
      <c r="S39" s="106">
        <v>0</v>
      </c>
      <c r="T39" s="106">
        <v>0</v>
      </c>
      <c r="U39" s="106">
        <v>0</v>
      </c>
      <c r="V39" s="106">
        <v>0</v>
      </c>
      <c r="W39" s="112">
        <v>0</v>
      </c>
      <c r="X39" s="113">
        <v>0</v>
      </c>
      <c r="Y39" s="116">
        <v>0</v>
      </c>
    </row>
    <row r="40" ht="24" spans="1:25">
      <c r="A40" s="87" t="s">
        <v>163</v>
      </c>
      <c r="B40" s="87" t="s">
        <v>136</v>
      </c>
      <c r="C40" s="88" t="s">
        <v>184</v>
      </c>
      <c r="D40" s="89" t="s">
        <v>185</v>
      </c>
      <c r="E40" s="90" t="s">
        <v>186</v>
      </c>
      <c r="F40" s="91" t="s">
        <v>189</v>
      </c>
      <c r="G40" s="90" t="s">
        <v>148</v>
      </c>
      <c r="H40" s="92">
        <v>555.06</v>
      </c>
      <c r="I40" s="105">
        <v>0</v>
      </c>
      <c r="J40" s="106">
        <v>0</v>
      </c>
      <c r="K40" s="106">
        <v>0</v>
      </c>
      <c r="L40" s="106">
        <v>0</v>
      </c>
      <c r="M40" s="106">
        <v>555.06</v>
      </c>
      <c r="N40" s="106">
        <v>555.06</v>
      </c>
      <c r="O40" s="106">
        <v>0</v>
      </c>
      <c r="P40" s="106">
        <v>0</v>
      </c>
      <c r="Q40" s="106">
        <v>0</v>
      </c>
      <c r="R40" s="106">
        <v>0</v>
      </c>
      <c r="S40" s="106">
        <v>0</v>
      </c>
      <c r="T40" s="106">
        <v>0</v>
      </c>
      <c r="U40" s="106">
        <v>0</v>
      </c>
      <c r="V40" s="106">
        <v>0</v>
      </c>
      <c r="W40" s="112">
        <v>0</v>
      </c>
      <c r="X40" s="113">
        <v>0</v>
      </c>
      <c r="Y40" s="116">
        <v>0</v>
      </c>
    </row>
    <row r="41" ht="36" spans="1:25">
      <c r="A41" s="87" t="s">
        <v>163</v>
      </c>
      <c r="B41" s="87" t="s">
        <v>136</v>
      </c>
      <c r="C41" s="88" t="s">
        <v>190</v>
      </c>
      <c r="D41" s="89" t="s">
        <v>191</v>
      </c>
      <c r="E41" s="90" t="s">
        <v>192</v>
      </c>
      <c r="F41" s="91" t="s">
        <v>193</v>
      </c>
      <c r="G41" s="90" t="s">
        <v>115</v>
      </c>
      <c r="H41" s="92">
        <v>180</v>
      </c>
      <c r="I41" s="105">
        <v>0</v>
      </c>
      <c r="J41" s="106">
        <v>0</v>
      </c>
      <c r="K41" s="106">
        <v>0</v>
      </c>
      <c r="L41" s="106">
        <v>0</v>
      </c>
      <c r="M41" s="106">
        <v>180</v>
      </c>
      <c r="N41" s="106">
        <v>0</v>
      </c>
      <c r="O41" s="106">
        <v>0</v>
      </c>
      <c r="P41" s="106">
        <v>0</v>
      </c>
      <c r="Q41" s="106">
        <v>0</v>
      </c>
      <c r="R41" s="106">
        <v>180</v>
      </c>
      <c r="S41" s="106">
        <v>0</v>
      </c>
      <c r="T41" s="106">
        <v>0</v>
      </c>
      <c r="U41" s="106">
        <v>0</v>
      </c>
      <c r="V41" s="106">
        <v>0</v>
      </c>
      <c r="W41" s="112">
        <v>0</v>
      </c>
      <c r="X41" s="113">
        <v>0</v>
      </c>
      <c r="Y41" s="116">
        <v>0</v>
      </c>
    </row>
    <row r="42" ht="24" spans="1:25">
      <c r="A42" s="87" t="s">
        <v>163</v>
      </c>
      <c r="B42" s="87" t="s">
        <v>136</v>
      </c>
      <c r="C42" s="88" t="s">
        <v>194</v>
      </c>
      <c r="D42" s="89" t="s">
        <v>195</v>
      </c>
      <c r="E42" s="90" t="s">
        <v>196</v>
      </c>
      <c r="F42" s="91" t="s">
        <v>197</v>
      </c>
      <c r="G42" s="90" t="s">
        <v>148</v>
      </c>
      <c r="H42" s="92">
        <v>2000</v>
      </c>
      <c r="I42" s="105">
        <v>0</v>
      </c>
      <c r="J42" s="106">
        <v>0</v>
      </c>
      <c r="K42" s="106">
        <v>0</v>
      </c>
      <c r="L42" s="106">
        <v>0</v>
      </c>
      <c r="M42" s="106">
        <v>2000</v>
      </c>
      <c r="N42" s="106">
        <v>2000</v>
      </c>
      <c r="O42" s="106">
        <v>0</v>
      </c>
      <c r="P42" s="106">
        <v>0</v>
      </c>
      <c r="Q42" s="106">
        <v>0</v>
      </c>
      <c r="R42" s="106">
        <v>0</v>
      </c>
      <c r="S42" s="106">
        <v>0</v>
      </c>
      <c r="T42" s="106">
        <v>0</v>
      </c>
      <c r="U42" s="106">
        <v>0</v>
      </c>
      <c r="V42" s="106">
        <v>0</v>
      </c>
      <c r="W42" s="112">
        <v>0</v>
      </c>
      <c r="X42" s="113">
        <v>0</v>
      </c>
      <c r="Y42" s="116">
        <v>0</v>
      </c>
    </row>
    <row r="43" ht="36" spans="1:25">
      <c r="A43" s="87" t="s">
        <v>163</v>
      </c>
      <c r="B43" s="87" t="s">
        <v>136</v>
      </c>
      <c r="C43" s="88" t="s">
        <v>194</v>
      </c>
      <c r="D43" s="89" t="s">
        <v>195</v>
      </c>
      <c r="E43" s="90" t="s">
        <v>196</v>
      </c>
      <c r="F43" s="91" t="s">
        <v>198</v>
      </c>
      <c r="G43" s="90" t="s">
        <v>148</v>
      </c>
      <c r="H43" s="92">
        <v>3300</v>
      </c>
      <c r="I43" s="105">
        <v>0</v>
      </c>
      <c r="J43" s="106">
        <v>0</v>
      </c>
      <c r="K43" s="106">
        <v>0</v>
      </c>
      <c r="L43" s="106">
        <v>0</v>
      </c>
      <c r="M43" s="106">
        <v>3300</v>
      </c>
      <c r="N43" s="106">
        <v>3300</v>
      </c>
      <c r="O43" s="106">
        <v>0</v>
      </c>
      <c r="P43" s="106">
        <v>0</v>
      </c>
      <c r="Q43" s="106">
        <v>0</v>
      </c>
      <c r="R43" s="106">
        <v>0</v>
      </c>
      <c r="S43" s="106">
        <v>0</v>
      </c>
      <c r="T43" s="106">
        <v>0</v>
      </c>
      <c r="U43" s="106">
        <v>0</v>
      </c>
      <c r="V43" s="106">
        <v>0</v>
      </c>
      <c r="W43" s="112">
        <v>0</v>
      </c>
      <c r="X43" s="113">
        <v>0</v>
      </c>
      <c r="Y43" s="116">
        <v>0</v>
      </c>
    </row>
    <row r="44" ht="24" spans="1:25">
      <c r="A44" s="87" t="s">
        <v>163</v>
      </c>
      <c r="B44" s="87" t="s">
        <v>136</v>
      </c>
      <c r="C44" s="88" t="s">
        <v>199</v>
      </c>
      <c r="D44" s="89" t="s">
        <v>200</v>
      </c>
      <c r="E44" s="90" t="s">
        <v>201</v>
      </c>
      <c r="F44" s="91" t="s">
        <v>202</v>
      </c>
      <c r="G44" s="90" t="s">
        <v>148</v>
      </c>
      <c r="H44" s="92">
        <v>200</v>
      </c>
      <c r="I44" s="105">
        <v>0</v>
      </c>
      <c r="J44" s="106">
        <v>0</v>
      </c>
      <c r="K44" s="106">
        <v>0</v>
      </c>
      <c r="L44" s="106">
        <v>0</v>
      </c>
      <c r="M44" s="106">
        <v>200</v>
      </c>
      <c r="N44" s="106">
        <v>200</v>
      </c>
      <c r="O44" s="106">
        <v>0</v>
      </c>
      <c r="P44" s="106">
        <v>0</v>
      </c>
      <c r="Q44" s="106">
        <v>0</v>
      </c>
      <c r="R44" s="106">
        <v>0</v>
      </c>
      <c r="S44" s="106">
        <v>0</v>
      </c>
      <c r="T44" s="106">
        <v>0</v>
      </c>
      <c r="U44" s="106">
        <v>0</v>
      </c>
      <c r="V44" s="106">
        <v>0</v>
      </c>
      <c r="W44" s="112">
        <v>0</v>
      </c>
      <c r="X44" s="113">
        <v>0</v>
      </c>
      <c r="Y44" s="116">
        <v>0</v>
      </c>
    </row>
    <row r="45" ht="36" spans="1:25">
      <c r="A45" s="87" t="s">
        <v>163</v>
      </c>
      <c r="B45" s="87" t="s">
        <v>136</v>
      </c>
      <c r="C45" s="88" t="s">
        <v>203</v>
      </c>
      <c r="D45" s="89" t="s">
        <v>204</v>
      </c>
      <c r="E45" s="90" t="s">
        <v>205</v>
      </c>
      <c r="F45" s="91" t="s">
        <v>206</v>
      </c>
      <c r="G45" s="90" t="s">
        <v>148</v>
      </c>
      <c r="H45" s="92">
        <v>213.05</v>
      </c>
      <c r="I45" s="105">
        <v>0</v>
      </c>
      <c r="J45" s="106">
        <v>0</v>
      </c>
      <c r="K45" s="106">
        <v>0</v>
      </c>
      <c r="L45" s="106">
        <v>0</v>
      </c>
      <c r="M45" s="106">
        <v>213.05</v>
      </c>
      <c r="N45" s="106">
        <v>213.05</v>
      </c>
      <c r="O45" s="106">
        <v>0</v>
      </c>
      <c r="P45" s="106">
        <v>0</v>
      </c>
      <c r="Q45" s="106">
        <v>0</v>
      </c>
      <c r="R45" s="106">
        <v>0</v>
      </c>
      <c r="S45" s="106">
        <v>0</v>
      </c>
      <c r="T45" s="106">
        <v>0</v>
      </c>
      <c r="U45" s="106">
        <v>0</v>
      </c>
      <c r="V45" s="106">
        <v>0</v>
      </c>
      <c r="W45" s="112">
        <v>0</v>
      </c>
      <c r="X45" s="113">
        <v>0</v>
      </c>
      <c r="Y45" s="116">
        <v>0</v>
      </c>
    </row>
    <row r="46" ht="36" spans="1:25">
      <c r="A46" s="87" t="s">
        <v>163</v>
      </c>
      <c r="B46" s="87" t="s">
        <v>136</v>
      </c>
      <c r="C46" s="88" t="s">
        <v>203</v>
      </c>
      <c r="D46" s="89" t="s">
        <v>204</v>
      </c>
      <c r="E46" s="90" t="s">
        <v>205</v>
      </c>
      <c r="F46" s="91" t="s">
        <v>207</v>
      </c>
      <c r="G46" s="90" t="s">
        <v>148</v>
      </c>
      <c r="H46" s="92">
        <v>199.17</v>
      </c>
      <c r="I46" s="105">
        <v>0</v>
      </c>
      <c r="J46" s="106">
        <v>0</v>
      </c>
      <c r="K46" s="106">
        <v>0</v>
      </c>
      <c r="L46" s="106">
        <v>0</v>
      </c>
      <c r="M46" s="106">
        <v>199.17</v>
      </c>
      <c r="N46" s="106">
        <v>199.17</v>
      </c>
      <c r="O46" s="106">
        <v>0</v>
      </c>
      <c r="P46" s="106">
        <v>0</v>
      </c>
      <c r="Q46" s="106">
        <v>0</v>
      </c>
      <c r="R46" s="106">
        <v>0</v>
      </c>
      <c r="S46" s="106">
        <v>0</v>
      </c>
      <c r="T46" s="106">
        <v>0</v>
      </c>
      <c r="U46" s="106">
        <v>0</v>
      </c>
      <c r="V46" s="106">
        <v>0</v>
      </c>
      <c r="W46" s="112">
        <v>0</v>
      </c>
      <c r="X46" s="113">
        <v>0</v>
      </c>
      <c r="Y46" s="116">
        <v>0</v>
      </c>
    </row>
    <row r="47" ht="24" spans="1:25">
      <c r="A47" s="87" t="s">
        <v>163</v>
      </c>
      <c r="B47" s="87" t="s">
        <v>136</v>
      </c>
      <c r="C47" s="88" t="s">
        <v>203</v>
      </c>
      <c r="D47" s="89" t="s">
        <v>204</v>
      </c>
      <c r="E47" s="90" t="s">
        <v>205</v>
      </c>
      <c r="F47" s="91" t="s">
        <v>208</v>
      </c>
      <c r="G47" s="90" t="s">
        <v>148</v>
      </c>
      <c r="H47" s="92">
        <v>1000</v>
      </c>
      <c r="I47" s="105">
        <v>0</v>
      </c>
      <c r="J47" s="106">
        <v>0</v>
      </c>
      <c r="K47" s="106">
        <v>0</v>
      </c>
      <c r="L47" s="106">
        <v>0</v>
      </c>
      <c r="M47" s="106">
        <v>1000</v>
      </c>
      <c r="N47" s="106">
        <v>1000</v>
      </c>
      <c r="O47" s="106">
        <v>0</v>
      </c>
      <c r="P47" s="106">
        <v>0</v>
      </c>
      <c r="Q47" s="106">
        <v>0</v>
      </c>
      <c r="R47" s="106">
        <v>0</v>
      </c>
      <c r="S47" s="106">
        <v>0</v>
      </c>
      <c r="T47" s="106">
        <v>0</v>
      </c>
      <c r="U47" s="106">
        <v>0</v>
      </c>
      <c r="V47" s="106">
        <v>0</v>
      </c>
      <c r="W47" s="112">
        <v>0</v>
      </c>
      <c r="X47" s="113">
        <v>0</v>
      </c>
      <c r="Y47" s="116">
        <v>0</v>
      </c>
    </row>
    <row r="48" ht="36" spans="1:25">
      <c r="A48" s="87" t="s">
        <v>163</v>
      </c>
      <c r="B48" s="87" t="s">
        <v>136</v>
      </c>
      <c r="C48" s="88" t="s">
        <v>203</v>
      </c>
      <c r="D48" s="89" t="s">
        <v>204</v>
      </c>
      <c r="E48" s="90" t="s">
        <v>205</v>
      </c>
      <c r="F48" s="91" t="s">
        <v>209</v>
      </c>
      <c r="G48" s="90" t="s">
        <v>148</v>
      </c>
      <c r="H48" s="92">
        <v>184.9</v>
      </c>
      <c r="I48" s="105">
        <v>0</v>
      </c>
      <c r="J48" s="106">
        <v>0</v>
      </c>
      <c r="K48" s="106">
        <v>0</v>
      </c>
      <c r="L48" s="106">
        <v>0</v>
      </c>
      <c r="M48" s="106">
        <v>184.9</v>
      </c>
      <c r="N48" s="106">
        <v>184.9</v>
      </c>
      <c r="O48" s="106">
        <v>0</v>
      </c>
      <c r="P48" s="106">
        <v>0</v>
      </c>
      <c r="Q48" s="106">
        <v>0</v>
      </c>
      <c r="R48" s="106">
        <v>0</v>
      </c>
      <c r="S48" s="106">
        <v>0</v>
      </c>
      <c r="T48" s="106">
        <v>0</v>
      </c>
      <c r="U48" s="106">
        <v>0</v>
      </c>
      <c r="V48" s="106">
        <v>0</v>
      </c>
      <c r="W48" s="112">
        <v>0</v>
      </c>
      <c r="X48" s="113">
        <v>0</v>
      </c>
      <c r="Y48" s="116">
        <v>0</v>
      </c>
    </row>
    <row r="49" ht="48" spans="1:25">
      <c r="A49" s="87" t="s">
        <v>163</v>
      </c>
      <c r="B49" s="87" t="s">
        <v>136</v>
      </c>
      <c r="C49" s="88" t="s">
        <v>203</v>
      </c>
      <c r="D49" s="89" t="s">
        <v>204</v>
      </c>
      <c r="E49" s="90" t="s">
        <v>205</v>
      </c>
      <c r="F49" s="91" t="s">
        <v>210</v>
      </c>
      <c r="G49" s="90" t="s">
        <v>148</v>
      </c>
      <c r="H49" s="92">
        <v>149.63</v>
      </c>
      <c r="I49" s="105">
        <v>0</v>
      </c>
      <c r="J49" s="106">
        <v>0</v>
      </c>
      <c r="K49" s="106">
        <v>0</v>
      </c>
      <c r="L49" s="106">
        <v>0</v>
      </c>
      <c r="M49" s="106">
        <v>149.63</v>
      </c>
      <c r="N49" s="106">
        <v>149.63</v>
      </c>
      <c r="O49" s="106">
        <v>0</v>
      </c>
      <c r="P49" s="106">
        <v>0</v>
      </c>
      <c r="Q49" s="106">
        <v>0</v>
      </c>
      <c r="R49" s="106">
        <v>0</v>
      </c>
      <c r="S49" s="106">
        <v>0</v>
      </c>
      <c r="T49" s="106">
        <v>0</v>
      </c>
      <c r="U49" s="106">
        <v>0</v>
      </c>
      <c r="V49" s="106">
        <v>0</v>
      </c>
      <c r="W49" s="112">
        <v>0</v>
      </c>
      <c r="X49" s="113">
        <v>0</v>
      </c>
      <c r="Y49" s="116">
        <v>0</v>
      </c>
    </row>
    <row r="50" ht="24" spans="1:25">
      <c r="A50" s="87" t="s">
        <v>163</v>
      </c>
      <c r="B50" s="87" t="s">
        <v>136</v>
      </c>
      <c r="C50" s="88" t="s">
        <v>203</v>
      </c>
      <c r="D50" s="89" t="s">
        <v>204</v>
      </c>
      <c r="E50" s="90" t="s">
        <v>205</v>
      </c>
      <c r="F50" s="91" t="s">
        <v>211</v>
      </c>
      <c r="G50" s="90" t="s">
        <v>115</v>
      </c>
      <c r="H50" s="92">
        <v>170</v>
      </c>
      <c r="I50" s="105">
        <v>0</v>
      </c>
      <c r="J50" s="106">
        <v>0</v>
      </c>
      <c r="K50" s="106">
        <v>0</v>
      </c>
      <c r="L50" s="106">
        <v>0</v>
      </c>
      <c r="M50" s="106">
        <v>170</v>
      </c>
      <c r="N50" s="106">
        <v>0</v>
      </c>
      <c r="O50" s="106">
        <v>0</v>
      </c>
      <c r="P50" s="106">
        <v>0</v>
      </c>
      <c r="Q50" s="106">
        <v>0</v>
      </c>
      <c r="R50" s="106">
        <v>170</v>
      </c>
      <c r="S50" s="106">
        <v>0</v>
      </c>
      <c r="T50" s="106">
        <v>0</v>
      </c>
      <c r="U50" s="106">
        <v>0</v>
      </c>
      <c r="V50" s="106">
        <v>0</v>
      </c>
      <c r="W50" s="112">
        <v>0</v>
      </c>
      <c r="X50" s="113">
        <v>0</v>
      </c>
      <c r="Y50" s="116">
        <v>0</v>
      </c>
    </row>
    <row r="51" ht="24" spans="1:25">
      <c r="A51" s="87" t="s">
        <v>163</v>
      </c>
      <c r="B51" s="87" t="s">
        <v>136</v>
      </c>
      <c r="C51" s="88" t="s">
        <v>203</v>
      </c>
      <c r="D51" s="89" t="s">
        <v>204</v>
      </c>
      <c r="E51" s="90" t="s">
        <v>205</v>
      </c>
      <c r="F51" s="91" t="s">
        <v>212</v>
      </c>
      <c r="G51" s="90" t="s">
        <v>115</v>
      </c>
      <c r="H51" s="92">
        <v>28.36</v>
      </c>
      <c r="I51" s="105">
        <v>0</v>
      </c>
      <c r="J51" s="106">
        <v>0</v>
      </c>
      <c r="K51" s="106">
        <v>0</v>
      </c>
      <c r="L51" s="106">
        <v>0</v>
      </c>
      <c r="M51" s="106">
        <v>28.36</v>
      </c>
      <c r="N51" s="106">
        <v>0</v>
      </c>
      <c r="O51" s="106">
        <v>0</v>
      </c>
      <c r="P51" s="106">
        <v>0</v>
      </c>
      <c r="Q51" s="106">
        <v>0</v>
      </c>
      <c r="R51" s="106">
        <v>28.36</v>
      </c>
      <c r="S51" s="106">
        <v>0</v>
      </c>
      <c r="T51" s="106">
        <v>0</v>
      </c>
      <c r="U51" s="106">
        <v>0</v>
      </c>
      <c r="V51" s="106">
        <v>0</v>
      </c>
      <c r="W51" s="112">
        <v>0</v>
      </c>
      <c r="X51" s="113">
        <v>0</v>
      </c>
      <c r="Y51" s="116">
        <v>0</v>
      </c>
    </row>
    <row r="52" ht="24" spans="1:25">
      <c r="A52" s="87" t="s">
        <v>163</v>
      </c>
      <c r="B52" s="87" t="s">
        <v>136</v>
      </c>
      <c r="C52" s="88" t="s">
        <v>213</v>
      </c>
      <c r="D52" s="89" t="s">
        <v>214</v>
      </c>
      <c r="E52" s="90" t="s">
        <v>215</v>
      </c>
      <c r="F52" s="91" t="s">
        <v>216</v>
      </c>
      <c r="G52" s="90" t="s">
        <v>148</v>
      </c>
      <c r="H52" s="92">
        <v>360</v>
      </c>
      <c r="I52" s="105">
        <v>0</v>
      </c>
      <c r="J52" s="106">
        <v>0</v>
      </c>
      <c r="K52" s="106">
        <v>0</v>
      </c>
      <c r="L52" s="106">
        <v>0</v>
      </c>
      <c r="M52" s="106">
        <v>360</v>
      </c>
      <c r="N52" s="106">
        <v>360</v>
      </c>
      <c r="O52" s="106">
        <v>0</v>
      </c>
      <c r="P52" s="106">
        <v>0</v>
      </c>
      <c r="Q52" s="106">
        <v>0</v>
      </c>
      <c r="R52" s="106">
        <v>0</v>
      </c>
      <c r="S52" s="106">
        <v>0</v>
      </c>
      <c r="T52" s="106">
        <v>0</v>
      </c>
      <c r="U52" s="106">
        <v>0</v>
      </c>
      <c r="V52" s="106">
        <v>0</v>
      </c>
      <c r="W52" s="112">
        <v>0</v>
      </c>
      <c r="X52" s="113">
        <v>0</v>
      </c>
      <c r="Y52" s="116">
        <v>0</v>
      </c>
    </row>
    <row r="53" ht="24" spans="1:25">
      <c r="A53" s="87" t="s">
        <v>163</v>
      </c>
      <c r="B53" s="87" t="s">
        <v>136</v>
      </c>
      <c r="C53" s="88" t="s">
        <v>152</v>
      </c>
      <c r="D53" s="89" t="s">
        <v>217</v>
      </c>
      <c r="E53" s="90" t="s">
        <v>218</v>
      </c>
      <c r="F53" s="91" t="s">
        <v>219</v>
      </c>
      <c r="G53" s="90" t="s">
        <v>219</v>
      </c>
      <c r="H53" s="92">
        <v>5</v>
      </c>
      <c r="I53" s="105">
        <v>5</v>
      </c>
      <c r="J53" s="106">
        <v>0</v>
      </c>
      <c r="K53" s="106">
        <v>5</v>
      </c>
      <c r="L53" s="106">
        <v>0</v>
      </c>
      <c r="M53" s="106">
        <v>0</v>
      </c>
      <c r="N53" s="106">
        <v>0</v>
      </c>
      <c r="O53" s="106">
        <v>0</v>
      </c>
      <c r="P53" s="106">
        <v>0</v>
      </c>
      <c r="Q53" s="106">
        <v>0</v>
      </c>
      <c r="R53" s="106">
        <v>0</v>
      </c>
      <c r="S53" s="106">
        <v>0</v>
      </c>
      <c r="T53" s="106">
        <v>0</v>
      </c>
      <c r="U53" s="106">
        <v>0</v>
      </c>
      <c r="V53" s="106">
        <v>0</v>
      </c>
      <c r="W53" s="112">
        <v>0</v>
      </c>
      <c r="X53" s="113">
        <v>0</v>
      </c>
      <c r="Y53" s="116">
        <v>0</v>
      </c>
    </row>
    <row r="54" ht="24" spans="1:25">
      <c r="A54" s="87" t="s">
        <v>163</v>
      </c>
      <c r="B54" s="87" t="s">
        <v>136</v>
      </c>
      <c r="C54" s="88" t="s">
        <v>152</v>
      </c>
      <c r="D54" s="89" t="s">
        <v>217</v>
      </c>
      <c r="E54" s="90" t="s">
        <v>218</v>
      </c>
      <c r="F54" s="91" t="s">
        <v>220</v>
      </c>
      <c r="G54" s="90" t="s">
        <v>220</v>
      </c>
      <c r="H54" s="92">
        <v>114</v>
      </c>
      <c r="I54" s="105">
        <v>114</v>
      </c>
      <c r="J54" s="106">
        <v>0</v>
      </c>
      <c r="K54" s="106">
        <v>114</v>
      </c>
      <c r="L54" s="106">
        <v>0</v>
      </c>
      <c r="M54" s="106">
        <v>0</v>
      </c>
      <c r="N54" s="106">
        <v>0</v>
      </c>
      <c r="O54" s="106">
        <v>0</v>
      </c>
      <c r="P54" s="106">
        <v>0</v>
      </c>
      <c r="Q54" s="106">
        <v>0</v>
      </c>
      <c r="R54" s="106">
        <v>0</v>
      </c>
      <c r="S54" s="106">
        <v>0</v>
      </c>
      <c r="T54" s="106">
        <v>0</v>
      </c>
      <c r="U54" s="106">
        <v>0</v>
      </c>
      <c r="V54" s="106">
        <v>0</v>
      </c>
      <c r="W54" s="112">
        <v>0</v>
      </c>
      <c r="X54" s="113">
        <v>0</v>
      </c>
      <c r="Y54" s="116">
        <v>0</v>
      </c>
    </row>
    <row r="55" ht="24" spans="1:25">
      <c r="A55" s="87" t="s">
        <v>163</v>
      </c>
      <c r="B55" s="87" t="s">
        <v>136</v>
      </c>
      <c r="C55" s="88" t="s">
        <v>152</v>
      </c>
      <c r="D55" s="89" t="s">
        <v>217</v>
      </c>
      <c r="E55" s="90" t="s">
        <v>218</v>
      </c>
      <c r="F55" s="91" t="s">
        <v>221</v>
      </c>
      <c r="G55" s="90" t="s">
        <v>148</v>
      </c>
      <c r="H55" s="92">
        <v>49</v>
      </c>
      <c r="I55" s="105">
        <v>0</v>
      </c>
      <c r="J55" s="106">
        <v>0</v>
      </c>
      <c r="K55" s="106">
        <v>0</v>
      </c>
      <c r="L55" s="106">
        <v>0</v>
      </c>
      <c r="M55" s="106">
        <v>49</v>
      </c>
      <c r="N55" s="106">
        <v>49</v>
      </c>
      <c r="O55" s="106">
        <v>0</v>
      </c>
      <c r="P55" s="106">
        <v>0</v>
      </c>
      <c r="Q55" s="106">
        <v>0</v>
      </c>
      <c r="R55" s="106">
        <v>0</v>
      </c>
      <c r="S55" s="106">
        <v>0</v>
      </c>
      <c r="T55" s="106">
        <v>0</v>
      </c>
      <c r="U55" s="106">
        <v>0</v>
      </c>
      <c r="V55" s="106">
        <v>0</v>
      </c>
      <c r="W55" s="112">
        <v>0</v>
      </c>
      <c r="X55" s="113">
        <v>0</v>
      </c>
      <c r="Y55" s="116">
        <v>0</v>
      </c>
    </row>
    <row r="56" ht="24" spans="1:25">
      <c r="A56" s="87" t="s">
        <v>163</v>
      </c>
      <c r="B56" s="87" t="s">
        <v>136</v>
      </c>
      <c r="C56" s="88" t="s">
        <v>152</v>
      </c>
      <c r="D56" s="89" t="s">
        <v>217</v>
      </c>
      <c r="E56" s="90" t="s">
        <v>218</v>
      </c>
      <c r="F56" s="91" t="s">
        <v>222</v>
      </c>
      <c r="G56" s="90" t="s">
        <v>222</v>
      </c>
      <c r="H56" s="92">
        <v>17.3</v>
      </c>
      <c r="I56" s="105">
        <v>17.3</v>
      </c>
      <c r="J56" s="106">
        <v>0</v>
      </c>
      <c r="K56" s="106">
        <v>17.3</v>
      </c>
      <c r="L56" s="106">
        <v>0</v>
      </c>
      <c r="M56" s="106">
        <v>0</v>
      </c>
      <c r="N56" s="106">
        <v>0</v>
      </c>
      <c r="O56" s="106">
        <v>0</v>
      </c>
      <c r="P56" s="106">
        <v>0</v>
      </c>
      <c r="Q56" s="106">
        <v>0</v>
      </c>
      <c r="R56" s="106">
        <v>0</v>
      </c>
      <c r="S56" s="106">
        <v>0</v>
      </c>
      <c r="T56" s="106">
        <v>0</v>
      </c>
      <c r="U56" s="106">
        <v>0</v>
      </c>
      <c r="V56" s="106">
        <v>0</v>
      </c>
      <c r="W56" s="112">
        <v>0</v>
      </c>
      <c r="X56" s="113">
        <v>0</v>
      </c>
      <c r="Y56" s="116">
        <v>0</v>
      </c>
    </row>
    <row r="57" ht="24" spans="1:25">
      <c r="A57" s="87" t="s">
        <v>163</v>
      </c>
      <c r="B57" s="87" t="s">
        <v>136</v>
      </c>
      <c r="C57" s="88" t="s">
        <v>152</v>
      </c>
      <c r="D57" s="89" t="s">
        <v>217</v>
      </c>
      <c r="E57" s="90" t="s">
        <v>218</v>
      </c>
      <c r="F57" s="91" t="s">
        <v>223</v>
      </c>
      <c r="G57" s="90" t="s">
        <v>224</v>
      </c>
      <c r="H57" s="92">
        <v>1</v>
      </c>
      <c r="I57" s="105">
        <v>1</v>
      </c>
      <c r="J57" s="106">
        <v>0</v>
      </c>
      <c r="K57" s="106">
        <v>1</v>
      </c>
      <c r="L57" s="106">
        <v>0</v>
      </c>
      <c r="M57" s="106">
        <v>0</v>
      </c>
      <c r="N57" s="106">
        <v>0</v>
      </c>
      <c r="O57" s="106">
        <v>0</v>
      </c>
      <c r="P57" s="106">
        <v>0</v>
      </c>
      <c r="Q57" s="106">
        <v>0</v>
      </c>
      <c r="R57" s="106">
        <v>0</v>
      </c>
      <c r="S57" s="106">
        <v>0</v>
      </c>
      <c r="T57" s="106">
        <v>0</v>
      </c>
      <c r="U57" s="106">
        <v>0</v>
      </c>
      <c r="V57" s="106">
        <v>0</v>
      </c>
      <c r="W57" s="112">
        <v>0</v>
      </c>
      <c r="X57" s="113">
        <v>0</v>
      </c>
      <c r="Y57" s="116">
        <v>0</v>
      </c>
    </row>
    <row r="58" ht="24" spans="1:25">
      <c r="A58" s="87" t="s">
        <v>163</v>
      </c>
      <c r="B58" s="87" t="s">
        <v>136</v>
      </c>
      <c r="C58" s="88" t="s">
        <v>152</v>
      </c>
      <c r="D58" s="89" t="s">
        <v>217</v>
      </c>
      <c r="E58" s="90" t="s">
        <v>218</v>
      </c>
      <c r="F58" s="91" t="s">
        <v>225</v>
      </c>
      <c r="G58" s="90" t="s">
        <v>148</v>
      </c>
      <c r="H58" s="92">
        <v>30</v>
      </c>
      <c r="I58" s="105">
        <v>0</v>
      </c>
      <c r="J58" s="106">
        <v>0</v>
      </c>
      <c r="K58" s="106">
        <v>0</v>
      </c>
      <c r="L58" s="106">
        <v>0</v>
      </c>
      <c r="M58" s="106">
        <v>30</v>
      </c>
      <c r="N58" s="106">
        <v>30</v>
      </c>
      <c r="O58" s="106">
        <v>0</v>
      </c>
      <c r="P58" s="106">
        <v>0</v>
      </c>
      <c r="Q58" s="106">
        <v>0</v>
      </c>
      <c r="R58" s="106">
        <v>0</v>
      </c>
      <c r="S58" s="106">
        <v>0</v>
      </c>
      <c r="T58" s="106">
        <v>0</v>
      </c>
      <c r="U58" s="106">
        <v>0</v>
      </c>
      <c r="V58" s="106">
        <v>0</v>
      </c>
      <c r="W58" s="112">
        <v>0</v>
      </c>
      <c r="X58" s="113">
        <v>0</v>
      </c>
      <c r="Y58" s="116">
        <v>0</v>
      </c>
    </row>
    <row r="59" ht="24" spans="1:25">
      <c r="A59" s="87" t="s">
        <v>163</v>
      </c>
      <c r="B59" s="87" t="s">
        <v>136</v>
      </c>
      <c r="C59" s="88" t="s">
        <v>152</v>
      </c>
      <c r="D59" s="89" t="s">
        <v>217</v>
      </c>
      <c r="E59" s="90" t="s">
        <v>218</v>
      </c>
      <c r="F59" s="91" t="s">
        <v>226</v>
      </c>
      <c r="G59" s="90" t="s">
        <v>148</v>
      </c>
      <c r="H59" s="92">
        <v>95.48</v>
      </c>
      <c r="I59" s="105">
        <v>0</v>
      </c>
      <c r="J59" s="106">
        <v>0</v>
      </c>
      <c r="K59" s="106">
        <v>0</v>
      </c>
      <c r="L59" s="106">
        <v>0</v>
      </c>
      <c r="M59" s="106">
        <v>95.48</v>
      </c>
      <c r="N59" s="106">
        <v>95.48</v>
      </c>
      <c r="O59" s="106">
        <v>0</v>
      </c>
      <c r="P59" s="106">
        <v>0</v>
      </c>
      <c r="Q59" s="106">
        <v>0</v>
      </c>
      <c r="R59" s="106">
        <v>0</v>
      </c>
      <c r="S59" s="106">
        <v>0</v>
      </c>
      <c r="T59" s="106">
        <v>0</v>
      </c>
      <c r="U59" s="106">
        <v>0</v>
      </c>
      <c r="V59" s="106">
        <v>0</v>
      </c>
      <c r="W59" s="112">
        <v>0</v>
      </c>
      <c r="X59" s="113">
        <v>0</v>
      </c>
      <c r="Y59" s="116">
        <v>0</v>
      </c>
    </row>
    <row r="60" ht="24" spans="1:25">
      <c r="A60" s="87" t="s">
        <v>163</v>
      </c>
      <c r="B60" s="87" t="s">
        <v>136</v>
      </c>
      <c r="C60" s="88" t="s">
        <v>152</v>
      </c>
      <c r="D60" s="89" t="s">
        <v>217</v>
      </c>
      <c r="E60" s="90" t="s">
        <v>218</v>
      </c>
      <c r="F60" s="91" t="s">
        <v>224</v>
      </c>
      <c r="G60" s="90" t="s">
        <v>224</v>
      </c>
      <c r="H60" s="92">
        <v>95</v>
      </c>
      <c r="I60" s="105">
        <v>95</v>
      </c>
      <c r="J60" s="106">
        <v>0</v>
      </c>
      <c r="K60" s="106">
        <v>95</v>
      </c>
      <c r="L60" s="106">
        <v>0</v>
      </c>
      <c r="M60" s="106">
        <v>0</v>
      </c>
      <c r="N60" s="106">
        <v>0</v>
      </c>
      <c r="O60" s="106">
        <v>0</v>
      </c>
      <c r="P60" s="106">
        <v>0</v>
      </c>
      <c r="Q60" s="106">
        <v>0</v>
      </c>
      <c r="R60" s="106">
        <v>0</v>
      </c>
      <c r="S60" s="106">
        <v>0</v>
      </c>
      <c r="T60" s="106">
        <v>0</v>
      </c>
      <c r="U60" s="106">
        <v>0</v>
      </c>
      <c r="V60" s="106">
        <v>0</v>
      </c>
      <c r="W60" s="112">
        <v>0</v>
      </c>
      <c r="X60" s="113">
        <v>0</v>
      </c>
      <c r="Y60" s="116">
        <v>0</v>
      </c>
    </row>
    <row r="61" ht="24" spans="1:25">
      <c r="A61" s="87" t="s">
        <v>163</v>
      </c>
      <c r="B61" s="87" t="s">
        <v>136</v>
      </c>
      <c r="C61" s="88" t="s">
        <v>152</v>
      </c>
      <c r="D61" s="89" t="s">
        <v>217</v>
      </c>
      <c r="E61" s="90" t="s">
        <v>218</v>
      </c>
      <c r="F61" s="91" t="s">
        <v>227</v>
      </c>
      <c r="G61" s="90" t="s">
        <v>227</v>
      </c>
      <c r="H61" s="92">
        <v>6.5</v>
      </c>
      <c r="I61" s="105">
        <v>6.5</v>
      </c>
      <c r="J61" s="106">
        <v>0</v>
      </c>
      <c r="K61" s="106">
        <v>6.5</v>
      </c>
      <c r="L61" s="106">
        <v>0</v>
      </c>
      <c r="M61" s="106">
        <v>0</v>
      </c>
      <c r="N61" s="106">
        <v>0</v>
      </c>
      <c r="O61" s="106">
        <v>0</v>
      </c>
      <c r="P61" s="106">
        <v>0</v>
      </c>
      <c r="Q61" s="106">
        <v>0</v>
      </c>
      <c r="R61" s="106">
        <v>0</v>
      </c>
      <c r="S61" s="106">
        <v>0</v>
      </c>
      <c r="T61" s="106">
        <v>0</v>
      </c>
      <c r="U61" s="106">
        <v>0</v>
      </c>
      <c r="V61" s="106">
        <v>0</v>
      </c>
      <c r="W61" s="112">
        <v>0</v>
      </c>
      <c r="X61" s="113">
        <v>0</v>
      </c>
      <c r="Y61" s="116">
        <v>0</v>
      </c>
    </row>
    <row r="62" ht="24" spans="1:25">
      <c r="A62" s="87" t="s">
        <v>163</v>
      </c>
      <c r="B62" s="87" t="s">
        <v>136</v>
      </c>
      <c r="C62" s="88" t="s">
        <v>152</v>
      </c>
      <c r="D62" s="89" t="s">
        <v>217</v>
      </c>
      <c r="E62" s="90" t="s">
        <v>218</v>
      </c>
      <c r="F62" s="91" t="s">
        <v>228</v>
      </c>
      <c r="G62" s="90" t="s">
        <v>148</v>
      </c>
      <c r="H62" s="92">
        <v>40</v>
      </c>
      <c r="I62" s="105">
        <v>0</v>
      </c>
      <c r="J62" s="106">
        <v>0</v>
      </c>
      <c r="K62" s="106">
        <v>0</v>
      </c>
      <c r="L62" s="106">
        <v>0</v>
      </c>
      <c r="M62" s="106">
        <v>40</v>
      </c>
      <c r="N62" s="106">
        <v>40</v>
      </c>
      <c r="O62" s="106">
        <v>0</v>
      </c>
      <c r="P62" s="106">
        <v>0</v>
      </c>
      <c r="Q62" s="106">
        <v>0</v>
      </c>
      <c r="R62" s="106">
        <v>0</v>
      </c>
      <c r="S62" s="106">
        <v>0</v>
      </c>
      <c r="T62" s="106">
        <v>0</v>
      </c>
      <c r="U62" s="106">
        <v>0</v>
      </c>
      <c r="V62" s="106">
        <v>0</v>
      </c>
      <c r="W62" s="112">
        <v>0</v>
      </c>
      <c r="X62" s="113">
        <v>0</v>
      </c>
      <c r="Y62" s="116">
        <v>0</v>
      </c>
    </row>
    <row r="63" ht="24" spans="1:25">
      <c r="A63" s="87" t="s">
        <v>163</v>
      </c>
      <c r="B63" s="87" t="s">
        <v>136</v>
      </c>
      <c r="C63" s="88" t="s">
        <v>152</v>
      </c>
      <c r="D63" s="89" t="s">
        <v>217</v>
      </c>
      <c r="E63" s="90" t="s">
        <v>218</v>
      </c>
      <c r="F63" s="91" t="s">
        <v>229</v>
      </c>
      <c r="G63" s="90" t="s">
        <v>229</v>
      </c>
      <c r="H63" s="92">
        <v>43.64</v>
      </c>
      <c r="I63" s="105">
        <v>43.64</v>
      </c>
      <c r="J63" s="106">
        <v>0</v>
      </c>
      <c r="K63" s="106">
        <v>43.64</v>
      </c>
      <c r="L63" s="106">
        <v>0</v>
      </c>
      <c r="M63" s="106">
        <v>0</v>
      </c>
      <c r="N63" s="106">
        <v>0</v>
      </c>
      <c r="O63" s="106">
        <v>0</v>
      </c>
      <c r="P63" s="106">
        <v>0</v>
      </c>
      <c r="Q63" s="106">
        <v>0</v>
      </c>
      <c r="R63" s="106">
        <v>0</v>
      </c>
      <c r="S63" s="106">
        <v>0</v>
      </c>
      <c r="T63" s="106">
        <v>0</v>
      </c>
      <c r="U63" s="106">
        <v>0</v>
      </c>
      <c r="V63" s="106">
        <v>0</v>
      </c>
      <c r="W63" s="112">
        <v>0</v>
      </c>
      <c r="X63" s="113">
        <v>0</v>
      </c>
      <c r="Y63" s="116">
        <v>0</v>
      </c>
    </row>
    <row r="64" ht="24" spans="1:25">
      <c r="A64" s="87" t="s">
        <v>163</v>
      </c>
      <c r="B64" s="87" t="s">
        <v>136</v>
      </c>
      <c r="C64" s="88" t="s">
        <v>152</v>
      </c>
      <c r="D64" s="89" t="s">
        <v>217</v>
      </c>
      <c r="E64" s="90" t="s">
        <v>218</v>
      </c>
      <c r="F64" s="91" t="s">
        <v>230</v>
      </c>
      <c r="G64" s="90" t="s">
        <v>230</v>
      </c>
      <c r="H64" s="92">
        <v>95</v>
      </c>
      <c r="I64" s="105">
        <v>95</v>
      </c>
      <c r="J64" s="106">
        <v>95</v>
      </c>
      <c r="K64" s="106">
        <v>0</v>
      </c>
      <c r="L64" s="106">
        <v>0</v>
      </c>
      <c r="M64" s="106">
        <v>0</v>
      </c>
      <c r="N64" s="106">
        <v>0</v>
      </c>
      <c r="O64" s="106">
        <v>0</v>
      </c>
      <c r="P64" s="106">
        <v>0</v>
      </c>
      <c r="Q64" s="106">
        <v>0</v>
      </c>
      <c r="R64" s="106">
        <v>0</v>
      </c>
      <c r="S64" s="106">
        <v>0</v>
      </c>
      <c r="T64" s="106">
        <v>0</v>
      </c>
      <c r="U64" s="106">
        <v>0</v>
      </c>
      <c r="V64" s="106">
        <v>0</v>
      </c>
      <c r="W64" s="112">
        <v>0</v>
      </c>
      <c r="X64" s="113">
        <v>0</v>
      </c>
      <c r="Y64" s="116">
        <v>0</v>
      </c>
    </row>
    <row r="65" ht="24" spans="1:25">
      <c r="A65" s="87" t="s">
        <v>163</v>
      </c>
      <c r="B65" s="87" t="s">
        <v>136</v>
      </c>
      <c r="C65" s="88" t="s">
        <v>152</v>
      </c>
      <c r="D65" s="89" t="s">
        <v>217</v>
      </c>
      <c r="E65" s="90" t="s">
        <v>218</v>
      </c>
      <c r="F65" s="91" t="s">
        <v>231</v>
      </c>
      <c r="G65" s="90" t="s">
        <v>232</v>
      </c>
      <c r="H65" s="92">
        <v>4.03</v>
      </c>
      <c r="I65" s="105">
        <v>4.03</v>
      </c>
      <c r="J65" s="106">
        <v>0</v>
      </c>
      <c r="K65" s="106">
        <v>0</v>
      </c>
      <c r="L65" s="106">
        <v>4.03</v>
      </c>
      <c r="M65" s="106">
        <v>0</v>
      </c>
      <c r="N65" s="106">
        <v>0</v>
      </c>
      <c r="O65" s="106">
        <v>0</v>
      </c>
      <c r="P65" s="106">
        <v>0</v>
      </c>
      <c r="Q65" s="106">
        <v>0</v>
      </c>
      <c r="R65" s="106">
        <v>0</v>
      </c>
      <c r="S65" s="106">
        <v>0</v>
      </c>
      <c r="T65" s="106">
        <v>0</v>
      </c>
      <c r="U65" s="106">
        <v>0</v>
      </c>
      <c r="V65" s="106">
        <v>0</v>
      </c>
      <c r="W65" s="112">
        <v>0</v>
      </c>
      <c r="X65" s="113">
        <v>0</v>
      </c>
      <c r="Y65" s="116">
        <v>0</v>
      </c>
    </row>
    <row r="66" ht="24" spans="1:25">
      <c r="A66" s="87" t="s">
        <v>163</v>
      </c>
      <c r="B66" s="87" t="s">
        <v>136</v>
      </c>
      <c r="C66" s="88" t="s">
        <v>152</v>
      </c>
      <c r="D66" s="89" t="s">
        <v>217</v>
      </c>
      <c r="E66" s="90" t="s">
        <v>218</v>
      </c>
      <c r="F66" s="91" t="s">
        <v>233</v>
      </c>
      <c r="G66" s="90" t="s">
        <v>148</v>
      </c>
      <c r="H66" s="92">
        <v>49</v>
      </c>
      <c r="I66" s="105">
        <v>0</v>
      </c>
      <c r="J66" s="106">
        <v>0</v>
      </c>
      <c r="K66" s="106">
        <v>0</v>
      </c>
      <c r="L66" s="106">
        <v>0</v>
      </c>
      <c r="M66" s="106">
        <v>49</v>
      </c>
      <c r="N66" s="106">
        <v>49</v>
      </c>
      <c r="O66" s="106">
        <v>0</v>
      </c>
      <c r="P66" s="106">
        <v>0</v>
      </c>
      <c r="Q66" s="106">
        <v>0</v>
      </c>
      <c r="R66" s="106">
        <v>0</v>
      </c>
      <c r="S66" s="106">
        <v>0</v>
      </c>
      <c r="T66" s="106">
        <v>0</v>
      </c>
      <c r="U66" s="106">
        <v>0</v>
      </c>
      <c r="V66" s="106">
        <v>0</v>
      </c>
      <c r="W66" s="112">
        <v>0</v>
      </c>
      <c r="X66" s="113">
        <v>0</v>
      </c>
      <c r="Y66" s="116">
        <v>0</v>
      </c>
    </row>
    <row r="67" ht="24" spans="1:25">
      <c r="A67" s="87" t="s">
        <v>163</v>
      </c>
      <c r="B67" s="87" t="s">
        <v>136</v>
      </c>
      <c r="C67" s="88" t="s">
        <v>152</v>
      </c>
      <c r="D67" s="89" t="s">
        <v>217</v>
      </c>
      <c r="E67" s="90" t="s">
        <v>218</v>
      </c>
      <c r="F67" s="91" t="s">
        <v>234</v>
      </c>
      <c r="G67" s="90" t="s">
        <v>115</v>
      </c>
      <c r="H67" s="92">
        <v>10000</v>
      </c>
      <c r="I67" s="105">
        <v>0</v>
      </c>
      <c r="J67" s="106">
        <v>0</v>
      </c>
      <c r="K67" s="106">
        <v>0</v>
      </c>
      <c r="L67" s="106">
        <v>0</v>
      </c>
      <c r="M67" s="106">
        <v>10000</v>
      </c>
      <c r="N67" s="106">
        <v>0</v>
      </c>
      <c r="O67" s="106">
        <v>0</v>
      </c>
      <c r="P67" s="106">
        <v>0</v>
      </c>
      <c r="Q67" s="106">
        <v>0</v>
      </c>
      <c r="R67" s="106">
        <v>10000</v>
      </c>
      <c r="S67" s="106">
        <v>0</v>
      </c>
      <c r="T67" s="106">
        <v>0</v>
      </c>
      <c r="U67" s="106">
        <v>0</v>
      </c>
      <c r="V67" s="106">
        <v>0</v>
      </c>
      <c r="W67" s="112">
        <v>0</v>
      </c>
      <c r="X67" s="113">
        <v>0</v>
      </c>
      <c r="Y67" s="116">
        <v>0</v>
      </c>
    </row>
    <row r="68" ht="24" spans="1:25">
      <c r="A68" s="87" t="s">
        <v>163</v>
      </c>
      <c r="B68" s="87" t="s">
        <v>136</v>
      </c>
      <c r="C68" s="88" t="s">
        <v>152</v>
      </c>
      <c r="D68" s="89" t="s">
        <v>217</v>
      </c>
      <c r="E68" s="90" t="s">
        <v>218</v>
      </c>
      <c r="F68" s="91" t="s">
        <v>235</v>
      </c>
      <c r="G68" s="90" t="s">
        <v>115</v>
      </c>
      <c r="H68" s="92">
        <v>200</v>
      </c>
      <c r="I68" s="105">
        <v>0</v>
      </c>
      <c r="J68" s="106">
        <v>0</v>
      </c>
      <c r="K68" s="106">
        <v>0</v>
      </c>
      <c r="L68" s="106">
        <v>0</v>
      </c>
      <c r="M68" s="106">
        <v>200</v>
      </c>
      <c r="N68" s="106">
        <v>0</v>
      </c>
      <c r="O68" s="106">
        <v>0</v>
      </c>
      <c r="P68" s="106">
        <v>0</v>
      </c>
      <c r="Q68" s="106">
        <v>0</v>
      </c>
      <c r="R68" s="106">
        <v>200</v>
      </c>
      <c r="S68" s="106">
        <v>0</v>
      </c>
      <c r="T68" s="106">
        <v>0</v>
      </c>
      <c r="U68" s="106">
        <v>0</v>
      </c>
      <c r="V68" s="106">
        <v>0</v>
      </c>
      <c r="W68" s="112">
        <v>0</v>
      </c>
      <c r="X68" s="113">
        <v>0</v>
      </c>
      <c r="Y68" s="116">
        <v>0</v>
      </c>
    </row>
    <row r="69" ht="24" spans="1:25">
      <c r="A69" s="87" t="s">
        <v>163</v>
      </c>
      <c r="B69" s="87" t="s">
        <v>136</v>
      </c>
      <c r="C69" s="88" t="s">
        <v>152</v>
      </c>
      <c r="D69" s="89" t="s">
        <v>217</v>
      </c>
      <c r="E69" s="90" t="s">
        <v>218</v>
      </c>
      <c r="F69" s="91" t="s">
        <v>236</v>
      </c>
      <c r="G69" s="90" t="s">
        <v>130</v>
      </c>
      <c r="H69" s="92">
        <v>24.17</v>
      </c>
      <c r="I69" s="105">
        <v>24.17</v>
      </c>
      <c r="J69" s="106">
        <v>24.17</v>
      </c>
      <c r="K69" s="106">
        <v>0</v>
      </c>
      <c r="L69" s="106">
        <v>0</v>
      </c>
      <c r="M69" s="106">
        <v>0</v>
      </c>
      <c r="N69" s="106">
        <v>0</v>
      </c>
      <c r="O69" s="106">
        <v>0</v>
      </c>
      <c r="P69" s="106">
        <v>0</v>
      </c>
      <c r="Q69" s="106">
        <v>0</v>
      </c>
      <c r="R69" s="106">
        <v>0</v>
      </c>
      <c r="S69" s="106">
        <v>0</v>
      </c>
      <c r="T69" s="106">
        <v>0</v>
      </c>
      <c r="U69" s="106">
        <v>0</v>
      </c>
      <c r="V69" s="106">
        <v>0</v>
      </c>
      <c r="W69" s="112">
        <v>0</v>
      </c>
      <c r="X69" s="113">
        <v>0</v>
      </c>
      <c r="Y69" s="116">
        <v>0</v>
      </c>
    </row>
    <row r="70" ht="24" spans="1:25">
      <c r="A70" s="87" t="s">
        <v>163</v>
      </c>
      <c r="B70" s="87" t="s">
        <v>136</v>
      </c>
      <c r="C70" s="88" t="s">
        <v>152</v>
      </c>
      <c r="D70" s="89" t="s">
        <v>217</v>
      </c>
      <c r="E70" s="90" t="s">
        <v>218</v>
      </c>
      <c r="F70" s="91" t="s">
        <v>237</v>
      </c>
      <c r="G70" s="90" t="s">
        <v>130</v>
      </c>
      <c r="H70" s="92">
        <v>7.05</v>
      </c>
      <c r="I70" s="105">
        <v>7.05</v>
      </c>
      <c r="J70" s="106">
        <v>7.05</v>
      </c>
      <c r="K70" s="106">
        <v>0</v>
      </c>
      <c r="L70" s="106">
        <v>0</v>
      </c>
      <c r="M70" s="106">
        <v>0</v>
      </c>
      <c r="N70" s="106">
        <v>0</v>
      </c>
      <c r="O70" s="106">
        <v>0</v>
      </c>
      <c r="P70" s="106">
        <v>0</v>
      </c>
      <c r="Q70" s="106">
        <v>0</v>
      </c>
      <c r="R70" s="106">
        <v>0</v>
      </c>
      <c r="S70" s="106">
        <v>0</v>
      </c>
      <c r="T70" s="106">
        <v>0</v>
      </c>
      <c r="U70" s="106">
        <v>0</v>
      </c>
      <c r="V70" s="106">
        <v>0</v>
      </c>
      <c r="W70" s="112">
        <v>0</v>
      </c>
      <c r="X70" s="113">
        <v>0</v>
      </c>
      <c r="Y70" s="116">
        <v>0</v>
      </c>
    </row>
    <row r="71" ht="24" spans="1:25">
      <c r="A71" s="87" t="s">
        <v>163</v>
      </c>
      <c r="B71" s="87" t="s">
        <v>136</v>
      </c>
      <c r="C71" s="88" t="s">
        <v>152</v>
      </c>
      <c r="D71" s="89" t="s">
        <v>217</v>
      </c>
      <c r="E71" s="90" t="s">
        <v>218</v>
      </c>
      <c r="F71" s="91" t="s">
        <v>238</v>
      </c>
      <c r="G71" s="90" t="s">
        <v>178</v>
      </c>
      <c r="H71" s="92">
        <v>107.18</v>
      </c>
      <c r="I71" s="105">
        <v>107.18</v>
      </c>
      <c r="J71" s="106">
        <v>107.18</v>
      </c>
      <c r="K71" s="106">
        <v>0</v>
      </c>
      <c r="L71" s="106">
        <v>0</v>
      </c>
      <c r="M71" s="106">
        <v>0</v>
      </c>
      <c r="N71" s="106">
        <v>0</v>
      </c>
      <c r="O71" s="106">
        <v>0</v>
      </c>
      <c r="P71" s="106">
        <v>0</v>
      </c>
      <c r="Q71" s="106">
        <v>0</v>
      </c>
      <c r="R71" s="106">
        <v>0</v>
      </c>
      <c r="S71" s="106">
        <v>0</v>
      </c>
      <c r="T71" s="106">
        <v>0</v>
      </c>
      <c r="U71" s="106">
        <v>0</v>
      </c>
      <c r="V71" s="106">
        <v>0</v>
      </c>
      <c r="W71" s="112">
        <v>0</v>
      </c>
      <c r="X71" s="113">
        <v>0</v>
      </c>
      <c r="Y71" s="116">
        <v>0</v>
      </c>
    </row>
    <row r="72" ht="24" spans="1:25">
      <c r="A72" s="87" t="s">
        <v>163</v>
      </c>
      <c r="B72" s="87" t="s">
        <v>136</v>
      </c>
      <c r="C72" s="88" t="s">
        <v>152</v>
      </c>
      <c r="D72" s="89" t="s">
        <v>217</v>
      </c>
      <c r="E72" s="90" t="s">
        <v>218</v>
      </c>
      <c r="F72" s="91" t="s">
        <v>239</v>
      </c>
      <c r="G72" s="90" t="s">
        <v>239</v>
      </c>
      <c r="H72" s="92">
        <v>35</v>
      </c>
      <c r="I72" s="105">
        <v>35</v>
      </c>
      <c r="J72" s="106">
        <v>0</v>
      </c>
      <c r="K72" s="106">
        <v>35</v>
      </c>
      <c r="L72" s="106">
        <v>0</v>
      </c>
      <c r="M72" s="106">
        <v>0</v>
      </c>
      <c r="N72" s="106">
        <v>0</v>
      </c>
      <c r="O72" s="106">
        <v>0</v>
      </c>
      <c r="P72" s="106">
        <v>0</v>
      </c>
      <c r="Q72" s="106">
        <v>0</v>
      </c>
      <c r="R72" s="106">
        <v>0</v>
      </c>
      <c r="S72" s="106">
        <v>0</v>
      </c>
      <c r="T72" s="106">
        <v>0</v>
      </c>
      <c r="U72" s="106">
        <v>0</v>
      </c>
      <c r="V72" s="106">
        <v>0</v>
      </c>
      <c r="W72" s="112">
        <v>0</v>
      </c>
      <c r="X72" s="113">
        <v>0</v>
      </c>
      <c r="Y72" s="116">
        <v>0</v>
      </c>
    </row>
    <row r="73" ht="24" spans="1:25">
      <c r="A73" s="87" t="s">
        <v>163</v>
      </c>
      <c r="B73" s="87" t="s">
        <v>136</v>
      </c>
      <c r="C73" s="88" t="s">
        <v>152</v>
      </c>
      <c r="D73" s="89" t="s">
        <v>217</v>
      </c>
      <c r="E73" s="90" t="s">
        <v>218</v>
      </c>
      <c r="F73" s="91" t="s">
        <v>240</v>
      </c>
      <c r="G73" s="90" t="s">
        <v>148</v>
      </c>
      <c r="H73" s="92">
        <v>176.79</v>
      </c>
      <c r="I73" s="105">
        <v>0</v>
      </c>
      <c r="J73" s="106">
        <v>0</v>
      </c>
      <c r="K73" s="106">
        <v>0</v>
      </c>
      <c r="L73" s="106">
        <v>0</v>
      </c>
      <c r="M73" s="106">
        <v>176.79</v>
      </c>
      <c r="N73" s="106">
        <v>176.79</v>
      </c>
      <c r="O73" s="106">
        <v>0</v>
      </c>
      <c r="P73" s="106">
        <v>0</v>
      </c>
      <c r="Q73" s="106">
        <v>0</v>
      </c>
      <c r="R73" s="106">
        <v>0</v>
      </c>
      <c r="S73" s="106">
        <v>0</v>
      </c>
      <c r="T73" s="106">
        <v>0</v>
      </c>
      <c r="U73" s="106">
        <v>0</v>
      </c>
      <c r="V73" s="106">
        <v>0</v>
      </c>
      <c r="W73" s="112">
        <v>0</v>
      </c>
      <c r="X73" s="113">
        <v>0</v>
      </c>
      <c r="Y73" s="116">
        <v>0</v>
      </c>
    </row>
    <row r="74" ht="24" spans="1:25">
      <c r="A74" s="87" t="s">
        <v>163</v>
      </c>
      <c r="B74" s="87" t="s">
        <v>136</v>
      </c>
      <c r="C74" s="88" t="s">
        <v>152</v>
      </c>
      <c r="D74" s="89" t="s">
        <v>217</v>
      </c>
      <c r="E74" s="90" t="s">
        <v>218</v>
      </c>
      <c r="F74" s="91" t="s">
        <v>241</v>
      </c>
      <c r="G74" s="90" t="s">
        <v>241</v>
      </c>
      <c r="H74" s="92">
        <v>13.9</v>
      </c>
      <c r="I74" s="105">
        <v>13.9</v>
      </c>
      <c r="J74" s="106">
        <v>0</v>
      </c>
      <c r="K74" s="106">
        <v>13.9</v>
      </c>
      <c r="L74" s="106">
        <v>0</v>
      </c>
      <c r="M74" s="106">
        <v>0</v>
      </c>
      <c r="N74" s="106">
        <v>0</v>
      </c>
      <c r="O74" s="106">
        <v>0</v>
      </c>
      <c r="P74" s="106">
        <v>0</v>
      </c>
      <c r="Q74" s="106">
        <v>0</v>
      </c>
      <c r="R74" s="106">
        <v>0</v>
      </c>
      <c r="S74" s="106">
        <v>0</v>
      </c>
      <c r="T74" s="106">
        <v>0</v>
      </c>
      <c r="U74" s="106">
        <v>0</v>
      </c>
      <c r="V74" s="106">
        <v>0</v>
      </c>
      <c r="W74" s="112">
        <v>0</v>
      </c>
      <c r="X74" s="113">
        <v>0</v>
      </c>
      <c r="Y74" s="116">
        <v>0</v>
      </c>
    </row>
    <row r="75" ht="24" spans="1:25">
      <c r="A75" s="87" t="s">
        <v>163</v>
      </c>
      <c r="B75" s="87" t="s">
        <v>136</v>
      </c>
      <c r="C75" s="88" t="s">
        <v>152</v>
      </c>
      <c r="D75" s="89" t="s">
        <v>217</v>
      </c>
      <c r="E75" s="90" t="s">
        <v>218</v>
      </c>
      <c r="F75" s="91" t="s">
        <v>242</v>
      </c>
      <c r="G75" s="90" t="s">
        <v>242</v>
      </c>
      <c r="H75" s="92">
        <v>20</v>
      </c>
      <c r="I75" s="105">
        <v>20</v>
      </c>
      <c r="J75" s="106">
        <v>0</v>
      </c>
      <c r="K75" s="106">
        <v>20</v>
      </c>
      <c r="L75" s="106">
        <v>0</v>
      </c>
      <c r="M75" s="106">
        <v>0</v>
      </c>
      <c r="N75" s="106">
        <v>0</v>
      </c>
      <c r="O75" s="106">
        <v>0</v>
      </c>
      <c r="P75" s="106">
        <v>0</v>
      </c>
      <c r="Q75" s="106">
        <v>0</v>
      </c>
      <c r="R75" s="106">
        <v>0</v>
      </c>
      <c r="S75" s="106">
        <v>0</v>
      </c>
      <c r="T75" s="106">
        <v>0</v>
      </c>
      <c r="U75" s="106">
        <v>0</v>
      </c>
      <c r="V75" s="106">
        <v>0</v>
      </c>
      <c r="W75" s="112">
        <v>0</v>
      </c>
      <c r="X75" s="113">
        <v>0</v>
      </c>
      <c r="Y75" s="116">
        <v>0</v>
      </c>
    </row>
    <row r="76" ht="24" spans="1:25">
      <c r="A76" s="87" t="s">
        <v>163</v>
      </c>
      <c r="B76" s="87" t="s">
        <v>136</v>
      </c>
      <c r="C76" s="88" t="s">
        <v>152</v>
      </c>
      <c r="D76" s="89" t="s">
        <v>217</v>
      </c>
      <c r="E76" s="90" t="s">
        <v>218</v>
      </c>
      <c r="F76" s="91" t="s">
        <v>243</v>
      </c>
      <c r="G76" s="90" t="s">
        <v>148</v>
      </c>
      <c r="H76" s="92">
        <v>25</v>
      </c>
      <c r="I76" s="105">
        <v>0</v>
      </c>
      <c r="J76" s="106">
        <v>0</v>
      </c>
      <c r="K76" s="106">
        <v>0</v>
      </c>
      <c r="L76" s="106">
        <v>0</v>
      </c>
      <c r="M76" s="106">
        <v>25</v>
      </c>
      <c r="N76" s="106">
        <v>25</v>
      </c>
      <c r="O76" s="106">
        <v>0</v>
      </c>
      <c r="P76" s="106">
        <v>0</v>
      </c>
      <c r="Q76" s="106">
        <v>0</v>
      </c>
      <c r="R76" s="106">
        <v>0</v>
      </c>
      <c r="S76" s="106">
        <v>0</v>
      </c>
      <c r="T76" s="106">
        <v>0</v>
      </c>
      <c r="U76" s="106">
        <v>0</v>
      </c>
      <c r="V76" s="106">
        <v>0</v>
      </c>
      <c r="W76" s="112">
        <v>0</v>
      </c>
      <c r="X76" s="113">
        <v>0</v>
      </c>
      <c r="Y76" s="116">
        <v>0</v>
      </c>
    </row>
    <row r="77" ht="24" spans="1:25">
      <c r="A77" s="87" t="s">
        <v>163</v>
      </c>
      <c r="B77" s="87" t="s">
        <v>136</v>
      </c>
      <c r="C77" s="88" t="s">
        <v>152</v>
      </c>
      <c r="D77" s="89" t="s">
        <v>217</v>
      </c>
      <c r="E77" s="90" t="s">
        <v>218</v>
      </c>
      <c r="F77" s="91" t="s">
        <v>244</v>
      </c>
      <c r="G77" s="90" t="s">
        <v>244</v>
      </c>
      <c r="H77" s="92">
        <v>2</v>
      </c>
      <c r="I77" s="105">
        <v>2</v>
      </c>
      <c r="J77" s="106">
        <v>0</v>
      </c>
      <c r="K77" s="106">
        <v>2</v>
      </c>
      <c r="L77" s="106">
        <v>0</v>
      </c>
      <c r="M77" s="106">
        <v>0</v>
      </c>
      <c r="N77" s="106">
        <v>0</v>
      </c>
      <c r="O77" s="106">
        <v>0</v>
      </c>
      <c r="P77" s="106">
        <v>0</v>
      </c>
      <c r="Q77" s="106">
        <v>0</v>
      </c>
      <c r="R77" s="106">
        <v>0</v>
      </c>
      <c r="S77" s="106">
        <v>0</v>
      </c>
      <c r="T77" s="106">
        <v>0</v>
      </c>
      <c r="U77" s="106">
        <v>0</v>
      </c>
      <c r="V77" s="106">
        <v>0</v>
      </c>
      <c r="W77" s="112">
        <v>0</v>
      </c>
      <c r="X77" s="113">
        <v>0</v>
      </c>
      <c r="Y77" s="116">
        <v>0</v>
      </c>
    </row>
    <row r="78" ht="24" spans="1:25">
      <c r="A78" s="87" t="s">
        <v>163</v>
      </c>
      <c r="B78" s="87" t="s">
        <v>136</v>
      </c>
      <c r="C78" s="88" t="s">
        <v>152</v>
      </c>
      <c r="D78" s="89" t="s">
        <v>217</v>
      </c>
      <c r="E78" s="90" t="s">
        <v>218</v>
      </c>
      <c r="F78" s="91" t="s">
        <v>245</v>
      </c>
      <c r="G78" s="90" t="s">
        <v>245</v>
      </c>
      <c r="H78" s="92">
        <v>18</v>
      </c>
      <c r="I78" s="105">
        <v>18</v>
      </c>
      <c r="J78" s="106">
        <v>0</v>
      </c>
      <c r="K78" s="106">
        <v>18</v>
      </c>
      <c r="L78" s="106">
        <v>0</v>
      </c>
      <c r="M78" s="106">
        <v>0</v>
      </c>
      <c r="N78" s="106">
        <v>0</v>
      </c>
      <c r="O78" s="106">
        <v>0</v>
      </c>
      <c r="P78" s="106">
        <v>0</v>
      </c>
      <c r="Q78" s="106">
        <v>0</v>
      </c>
      <c r="R78" s="106">
        <v>0</v>
      </c>
      <c r="S78" s="106">
        <v>0</v>
      </c>
      <c r="T78" s="106">
        <v>0</v>
      </c>
      <c r="U78" s="106">
        <v>0</v>
      </c>
      <c r="V78" s="106">
        <v>0</v>
      </c>
      <c r="W78" s="112">
        <v>0</v>
      </c>
      <c r="X78" s="113">
        <v>0</v>
      </c>
      <c r="Y78" s="116">
        <v>0</v>
      </c>
    </row>
    <row r="79" ht="24" spans="1:25">
      <c r="A79" s="87" t="s">
        <v>163</v>
      </c>
      <c r="B79" s="87" t="s">
        <v>136</v>
      </c>
      <c r="C79" s="88" t="s">
        <v>152</v>
      </c>
      <c r="D79" s="89" t="s">
        <v>217</v>
      </c>
      <c r="E79" s="90" t="s">
        <v>218</v>
      </c>
      <c r="F79" s="91" t="s">
        <v>246</v>
      </c>
      <c r="G79" s="90" t="s">
        <v>148</v>
      </c>
      <c r="H79" s="92">
        <v>100</v>
      </c>
      <c r="I79" s="105">
        <v>0</v>
      </c>
      <c r="J79" s="106">
        <v>0</v>
      </c>
      <c r="K79" s="106">
        <v>0</v>
      </c>
      <c r="L79" s="106">
        <v>0</v>
      </c>
      <c r="M79" s="106">
        <v>100</v>
      </c>
      <c r="N79" s="106">
        <v>100</v>
      </c>
      <c r="O79" s="106">
        <v>0</v>
      </c>
      <c r="P79" s="106">
        <v>0</v>
      </c>
      <c r="Q79" s="106">
        <v>0</v>
      </c>
      <c r="R79" s="106">
        <v>0</v>
      </c>
      <c r="S79" s="106">
        <v>0</v>
      </c>
      <c r="T79" s="106">
        <v>0</v>
      </c>
      <c r="U79" s="106">
        <v>0</v>
      </c>
      <c r="V79" s="106">
        <v>0</v>
      </c>
      <c r="W79" s="112">
        <v>0</v>
      </c>
      <c r="X79" s="113">
        <v>0</v>
      </c>
      <c r="Y79" s="116">
        <v>0</v>
      </c>
    </row>
    <row r="80" ht="24" spans="1:25">
      <c r="A80" s="87" t="s">
        <v>163</v>
      </c>
      <c r="B80" s="87" t="s">
        <v>136</v>
      </c>
      <c r="C80" s="88" t="s">
        <v>152</v>
      </c>
      <c r="D80" s="89" t="s">
        <v>217</v>
      </c>
      <c r="E80" s="90" t="s">
        <v>218</v>
      </c>
      <c r="F80" s="91" t="s">
        <v>247</v>
      </c>
      <c r="G80" s="90" t="s">
        <v>148</v>
      </c>
      <c r="H80" s="92">
        <v>10</v>
      </c>
      <c r="I80" s="105">
        <v>0</v>
      </c>
      <c r="J80" s="106">
        <v>0</v>
      </c>
      <c r="K80" s="106">
        <v>0</v>
      </c>
      <c r="L80" s="106">
        <v>0</v>
      </c>
      <c r="M80" s="106">
        <v>10</v>
      </c>
      <c r="N80" s="106">
        <v>10</v>
      </c>
      <c r="O80" s="106">
        <v>0</v>
      </c>
      <c r="P80" s="106">
        <v>0</v>
      </c>
      <c r="Q80" s="106">
        <v>0</v>
      </c>
      <c r="R80" s="106">
        <v>0</v>
      </c>
      <c r="S80" s="106">
        <v>0</v>
      </c>
      <c r="T80" s="106">
        <v>0</v>
      </c>
      <c r="U80" s="106">
        <v>0</v>
      </c>
      <c r="V80" s="106">
        <v>0</v>
      </c>
      <c r="W80" s="112">
        <v>0</v>
      </c>
      <c r="X80" s="113">
        <v>0</v>
      </c>
      <c r="Y80" s="116">
        <v>0</v>
      </c>
    </row>
    <row r="81" ht="24" spans="1:25">
      <c r="A81" s="87" t="s">
        <v>163</v>
      </c>
      <c r="B81" s="87" t="s">
        <v>136</v>
      </c>
      <c r="C81" s="88" t="s">
        <v>152</v>
      </c>
      <c r="D81" s="89" t="s">
        <v>217</v>
      </c>
      <c r="E81" s="90" t="s">
        <v>218</v>
      </c>
      <c r="F81" s="91" t="s">
        <v>248</v>
      </c>
      <c r="G81" s="90" t="s">
        <v>115</v>
      </c>
      <c r="H81" s="92">
        <v>15000</v>
      </c>
      <c r="I81" s="105">
        <v>0</v>
      </c>
      <c r="J81" s="106">
        <v>0</v>
      </c>
      <c r="K81" s="106">
        <v>0</v>
      </c>
      <c r="L81" s="106">
        <v>0</v>
      </c>
      <c r="M81" s="106">
        <v>15000</v>
      </c>
      <c r="N81" s="106">
        <v>0</v>
      </c>
      <c r="O81" s="106">
        <v>0</v>
      </c>
      <c r="P81" s="106">
        <v>0</v>
      </c>
      <c r="Q81" s="106">
        <v>0</v>
      </c>
      <c r="R81" s="106">
        <v>15000</v>
      </c>
      <c r="S81" s="106">
        <v>0</v>
      </c>
      <c r="T81" s="106">
        <v>0</v>
      </c>
      <c r="U81" s="106">
        <v>0</v>
      </c>
      <c r="V81" s="106">
        <v>0</v>
      </c>
      <c r="W81" s="112">
        <v>0</v>
      </c>
      <c r="X81" s="113">
        <v>0</v>
      </c>
      <c r="Y81" s="116">
        <v>0</v>
      </c>
    </row>
    <row r="82" ht="24" spans="1:25">
      <c r="A82" s="87" t="s">
        <v>163</v>
      </c>
      <c r="B82" s="87" t="s">
        <v>136</v>
      </c>
      <c r="C82" s="88" t="s">
        <v>152</v>
      </c>
      <c r="D82" s="89" t="s">
        <v>217</v>
      </c>
      <c r="E82" s="90" t="s">
        <v>218</v>
      </c>
      <c r="F82" s="91" t="s">
        <v>249</v>
      </c>
      <c r="G82" s="90" t="s">
        <v>249</v>
      </c>
      <c r="H82" s="92">
        <v>5</v>
      </c>
      <c r="I82" s="105">
        <v>5</v>
      </c>
      <c r="J82" s="106">
        <v>0</v>
      </c>
      <c r="K82" s="106">
        <v>5</v>
      </c>
      <c r="L82" s="106">
        <v>0</v>
      </c>
      <c r="M82" s="106">
        <v>0</v>
      </c>
      <c r="N82" s="106">
        <v>0</v>
      </c>
      <c r="O82" s="106">
        <v>0</v>
      </c>
      <c r="P82" s="106">
        <v>0</v>
      </c>
      <c r="Q82" s="106">
        <v>0</v>
      </c>
      <c r="R82" s="106">
        <v>0</v>
      </c>
      <c r="S82" s="106">
        <v>0</v>
      </c>
      <c r="T82" s="106">
        <v>0</v>
      </c>
      <c r="U82" s="106">
        <v>0</v>
      </c>
      <c r="V82" s="106">
        <v>0</v>
      </c>
      <c r="W82" s="112">
        <v>0</v>
      </c>
      <c r="X82" s="113">
        <v>0</v>
      </c>
      <c r="Y82" s="116">
        <v>0</v>
      </c>
    </row>
    <row r="83" ht="24" spans="1:25">
      <c r="A83" s="87" t="s">
        <v>163</v>
      </c>
      <c r="B83" s="87" t="s">
        <v>136</v>
      </c>
      <c r="C83" s="88" t="s">
        <v>152</v>
      </c>
      <c r="D83" s="89" t="s">
        <v>217</v>
      </c>
      <c r="E83" s="90" t="s">
        <v>218</v>
      </c>
      <c r="F83" s="91" t="s">
        <v>250</v>
      </c>
      <c r="G83" s="90" t="s">
        <v>250</v>
      </c>
      <c r="H83" s="92">
        <v>16</v>
      </c>
      <c r="I83" s="105">
        <v>16</v>
      </c>
      <c r="J83" s="106">
        <v>0</v>
      </c>
      <c r="K83" s="106">
        <v>16</v>
      </c>
      <c r="L83" s="106">
        <v>0</v>
      </c>
      <c r="M83" s="106">
        <v>0</v>
      </c>
      <c r="N83" s="106">
        <v>0</v>
      </c>
      <c r="O83" s="106">
        <v>0</v>
      </c>
      <c r="P83" s="106">
        <v>0</v>
      </c>
      <c r="Q83" s="106">
        <v>0</v>
      </c>
      <c r="R83" s="106">
        <v>0</v>
      </c>
      <c r="S83" s="106">
        <v>0</v>
      </c>
      <c r="T83" s="106">
        <v>0</v>
      </c>
      <c r="U83" s="106">
        <v>0</v>
      </c>
      <c r="V83" s="106">
        <v>0</v>
      </c>
      <c r="W83" s="112">
        <v>0</v>
      </c>
      <c r="X83" s="113">
        <v>0</v>
      </c>
      <c r="Y83" s="116">
        <v>0</v>
      </c>
    </row>
    <row r="84" ht="24" spans="1:25">
      <c r="A84" s="87" t="s">
        <v>163</v>
      </c>
      <c r="B84" s="87" t="s">
        <v>136</v>
      </c>
      <c r="C84" s="88" t="s">
        <v>152</v>
      </c>
      <c r="D84" s="89" t="s">
        <v>217</v>
      </c>
      <c r="E84" s="90" t="s">
        <v>218</v>
      </c>
      <c r="F84" s="91" t="s">
        <v>251</v>
      </c>
      <c r="G84" s="90" t="s">
        <v>148</v>
      </c>
      <c r="H84" s="92">
        <v>20.43</v>
      </c>
      <c r="I84" s="105">
        <v>0</v>
      </c>
      <c r="J84" s="106">
        <v>0</v>
      </c>
      <c r="K84" s="106">
        <v>0</v>
      </c>
      <c r="L84" s="106">
        <v>0</v>
      </c>
      <c r="M84" s="106">
        <v>20.43</v>
      </c>
      <c r="N84" s="106">
        <v>20.43</v>
      </c>
      <c r="O84" s="106">
        <v>0</v>
      </c>
      <c r="P84" s="106">
        <v>0</v>
      </c>
      <c r="Q84" s="106">
        <v>0</v>
      </c>
      <c r="R84" s="106">
        <v>0</v>
      </c>
      <c r="S84" s="106">
        <v>0</v>
      </c>
      <c r="T84" s="106">
        <v>0</v>
      </c>
      <c r="U84" s="106">
        <v>0</v>
      </c>
      <c r="V84" s="106">
        <v>0</v>
      </c>
      <c r="W84" s="112">
        <v>0</v>
      </c>
      <c r="X84" s="113">
        <v>0</v>
      </c>
      <c r="Y84" s="116">
        <v>0</v>
      </c>
    </row>
    <row r="85" ht="24" spans="1:25">
      <c r="A85" s="87" t="s">
        <v>163</v>
      </c>
      <c r="B85" s="87" t="s">
        <v>136</v>
      </c>
      <c r="C85" s="88" t="s">
        <v>152</v>
      </c>
      <c r="D85" s="89" t="s">
        <v>217</v>
      </c>
      <c r="E85" s="90" t="s">
        <v>218</v>
      </c>
      <c r="F85" s="91" t="s">
        <v>252</v>
      </c>
      <c r="G85" s="90" t="s">
        <v>148</v>
      </c>
      <c r="H85" s="92">
        <v>20</v>
      </c>
      <c r="I85" s="105">
        <v>0</v>
      </c>
      <c r="J85" s="106">
        <v>0</v>
      </c>
      <c r="K85" s="106">
        <v>0</v>
      </c>
      <c r="L85" s="106">
        <v>0</v>
      </c>
      <c r="M85" s="106">
        <v>20</v>
      </c>
      <c r="N85" s="106">
        <v>20</v>
      </c>
      <c r="O85" s="106">
        <v>0</v>
      </c>
      <c r="P85" s="106">
        <v>0</v>
      </c>
      <c r="Q85" s="106">
        <v>0</v>
      </c>
      <c r="R85" s="106">
        <v>0</v>
      </c>
      <c r="S85" s="106">
        <v>0</v>
      </c>
      <c r="T85" s="106">
        <v>0</v>
      </c>
      <c r="U85" s="106">
        <v>0</v>
      </c>
      <c r="V85" s="106">
        <v>0</v>
      </c>
      <c r="W85" s="112">
        <v>0</v>
      </c>
      <c r="X85" s="113">
        <v>0</v>
      </c>
      <c r="Y85" s="116">
        <v>0</v>
      </c>
    </row>
    <row r="86" ht="24" spans="1:25">
      <c r="A86" s="87" t="s">
        <v>163</v>
      </c>
      <c r="B86" s="87" t="s">
        <v>136</v>
      </c>
      <c r="C86" s="88" t="s">
        <v>152</v>
      </c>
      <c r="D86" s="89" t="s">
        <v>217</v>
      </c>
      <c r="E86" s="90" t="s">
        <v>218</v>
      </c>
      <c r="F86" s="91" t="s">
        <v>253</v>
      </c>
      <c r="G86" s="90" t="s">
        <v>253</v>
      </c>
      <c r="H86" s="92">
        <v>20</v>
      </c>
      <c r="I86" s="105">
        <v>20</v>
      </c>
      <c r="J86" s="106">
        <v>0</v>
      </c>
      <c r="K86" s="106">
        <v>20</v>
      </c>
      <c r="L86" s="106">
        <v>0</v>
      </c>
      <c r="M86" s="106">
        <v>0</v>
      </c>
      <c r="N86" s="106">
        <v>0</v>
      </c>
      <c r="O86" s="106">
        <v>0</v>
      </c>
      <c r="P86" s="106">
        <v>0</v>
      </c>
      <c r="Q86" s="106">
        <v>0</v>
      </c>
      <c r="R86" s="106">
        <v>0</v>
      </c>
      <c r="S86" s="106">
        <v>0</v>
      </c>
      <c r="T86" s="106">
        <v>0</v>
      </c>
      <c r="U86" s="106">
        <v>0</v>
      </c>
      <c r="V86" s="106">
        <v>0</v>
      </c>
      <c r="W86" s="112">
        <v>0</v>
      </c>
      <c r="X86" s="113">
        <v>0</v>
      </c>
      <c r="Y86" s="116">
        <v>0</v>
      </c>
    </row>
    <row r="87" ht="24" spans="1:25">
      <c r="A87" s="87" t="s">
        <v>163</v>
      </c>
      <c r="B87" s="87" t="s">
        <v>136</v>
      </c>
      <c r="C87" s="88" t="s">
        <v>152</v>
      </c>
      <c r="D87" s="89" t="s">
        <v>217</v>
      </c>
      <c r="E87" s="90" t="s">
        <v>218</v>
      </c>
      <c r="F87" s="91" t="s">
        <v>254</v>
      </c>
      <c r="G87" s="90" t="s">
        <v>148</v>
      </c>
      <c r="H87" s="92">
        <v>91</v>
      </c>
      <c r="I87" s="105">
        <v>0</v>
      </c>
      <c r="J87" s="106">
        <v>0</v>
      </c>
      <c r="K87" s="106">
        <v>0</v>
      </c>
      <c r="L87" s="106">
        <v>0</v>
      </c>
      <c r="M87" s="106">
        <v>91</v>
      </c>
      <c r="N87" s="106">
        <v>91</v>
      </c>
      <c r="O87" s="106">
        <v>0</v>
      </c>
      <c r="P87" s="106">
        <v>0</v>
      </c>
      <c r="Q87" s="106">
        <v>0</v>
      </c>
      <c r="R87" s="106">
        <v>0</v>
      </c>
      <c r="S87" s="106">
        <v>0</v>
      </c>
      <c r="T87" s="106">
        <v>0</v>
      </c>
      <c r="U87" s="106">
        <v>0</v>
      </c>
      <c r="V87" s="106">
        <v>0</v>
      </c>
      <c r="W87" s="112">
        <v>0</v>
      </c>
      <c r="X87" s="113">
        <v>0</v>
      </c>
      <c r="Y87" s="116">
        <v>0</v>
      </c>
    </row>
    <row r="88" ht="24" spans="1:25">
      <c r="A88" s="87" t="s">
        <v>163</v>
      </c>
      <c r="B88" s="87" t="s">
        <v>136</v>
      </c>
      <c r="C88" s="88" t="s">
        <v>152</v>
      </c>
      <c r="D88" s="89" t="s">
        <v>217</v>
      </c>
      <c r="E88" s="90" t="s">
        <v>218</v>
      </c>
      <c r="F88" s="91" t="s">
        <v>255</v>
      </c>
      <c r="G88" s="90" t="s">
        <v>255</v>
      </c>
      <c r="H88" s="92">
        <v>10</v>
      </c>
      <c r="I88" s="105">
        <v>10</v>
      </c>
      <c r="J88" s="106">
        <v>0</v>
      </c>
      <c r="K88" s="106">
        <v>10</v>
      </c>
      <c r="L88" s="106">
        <v>0</v>
      </c>
      <c r="M88" s="106">
        <v>0</v>
      </c>
      <c r="N88" s="106">
        <v>0</v>
      </c>
      <c r="O88" s="106">
        <v>0</v>
      </c>
      <c r="P88" s="106">
        <v>0</v>
      </c>
      <c r="Q88" s="106">
        <v>0</v>
      </c>
      <c r="R88" s="106">
        <v>0</v>
      </c>
      <c r="S88" s="106">
        <v>0</v>
      </c>
      <c r="T88" s="106">
        <v>0</v>
      </c>
      <c r="U88" s="106">
        <v>0</v>
      </c>
      <c r="V88" s="106">
        <v>0</v>
      </c>
      <c r="W88" s="112">
        <v>0</v>
      </c>
      <c r="X88" s="113">
        <v>0</v>
      </c>
      <c r="Y88" s="116">
        <v>0</v>
      </c>
    </row>
    <row r="89" ht="24" spans="1:25">
      <c r="A89" s="87" t="s">
        <v>163</v>
      </c>
      <c r="B89" s="87" t="s">
        <v>136</v>
      </c>
      <c r="C89" s="88" t="s">
        <v>152</v>
      </c>
      <c r="D89" s="89" t="s">
        <v>217</v>
      </c>
      <c r="E89" s="90" t="s">
        <v>218</v>
      </c>
      <c r="F89" s="91" t="s">
        <v>256</v>
      </c>
      <c r="G89" s="90" t="s">
        <v>148</v>
      </c>
      <c r="H89" s="92">
        <v>600</v>
      </c>
      <c r="I89" s="105">
        <v>0</v>
      </c>
      <c r="J89" s="106">
        <v>0</v>
      </c>
      <c r="K89" s="106">
        <v>0</v>
      </c>
      <c r="L89" s="106">
        <v>0</v>
      </c>
      <c r="M89" s="106">
        <v>600</v>
      </c>
      <c r="N89" s="106">
        <v>600</v>
      </c>
      <c r="O89" s="106">
        <v>0</v>
      </c>
      <c r="P89" s="106">
        <v>0</v>
      </c>
      <c r="Q89" s="106">
        <v>0</v>
      </c>
      <c r="R89" s="106">
        <v>0</v>
      </c>
      <c r="S89" s="106">
        <v>0</v>
      </c>
      <c r="T89" s="106">
        <v>0</v>
      </c>
      <c r="U89" s="106">
        <v>0</v>
      </c>
      <c r="V89" s="106">
        <v>0</v>
      </c>
      <c r="W89" s="112">
        <v>0</v>
      </c>
      <c r="X89" s="113">
        <v>0</v>
      </c>
      <c r="Y89" s="116">
        <v>0</v>
      </c>
    </row>
    <row r="90" ht="24" spans="1:25">
      <c r="A90" s="87" t="s">
        <v>163</v>
      </c>
      <c r="B90" s="87" t="s">
        <v>136</v>
      </c>
      <c r="C90" s="88" t="s">
        <v>152</v>
      </c>
      <c r="D90" s="89" t="s">
        <v>217</v>
      </c>
      <c r="E90" s="90" t="s">
        <v>218</v>
      </c>
      <c r="F90" s="91" t="s">
        <v>257</v>
      </c>
      <c r="G90" s="90" t="s">
        <v>257</v>
      </c>
      <c r="H90" s="92">
        <v>6.65</v>
      </c>
      <c r="I90" s="105">
        <v>6.65</v>
      </c>
      <c r="J90" s="106">
        <v>0</v>
      </c>
      <c r="K90" s="106">
        <v>6.65</v>
      </c>
      <c r="L90" s="106">
        <v>0</v>
      </c>
      <c r="M90" s="106">
        <v>0</v>
      </c>
      <c r="N90" s="106">
        <v>0</v>
      </c>
      <c r="O90" s="106">
        <v>0</v>
      </c>
      <c r="P90" s="106">
        <v>0</v>
      </c>
      <c r="Q90" s="106">
        <v>0</v>
      </c>
      <c r="R90" s="106">
        <v>0</v>
      </c>
      <c r="S90" s="106">
        <v>0</v>
      </c>
      <c r="T90" s="106">
        <v>0</v>
      </c>
      <c r="U90" s="106">
        <v>0</v>
      </c>
      <c r="V90" s="106">
        <v>0</v>
      </c>
      <c r="W90" s="112">
        <v>0</v>
      </c>
      <c r="X90" s="113">
        <v>0</v>
      </c>
      <c r="Y90" s="116">
        <v>0</v>
      </c>
    </row>
    <row r="91" ht="24" spans="1:25">
      <c r="A91" s="87" t="s">
        <v>163</v>
      </c>
      <c r="B91" s="87" t="s">
        <v>136</v>
      </c>
      <c r="C91" s="88" t="s">
        <v>152</v>
      </c>
      <c r="D91" s="89" t="s">
        <v>217</v>
      </c>
      <c r="E91" s="90" t="s">
        <v>218</v>
      </c>
      <c r="F91" s="91" t="s">
        <v>258</v>
      </c>
      <c r="G91" s="90" t="s">
        <v>115</v>
      </c>
      <c r="H91" s="92">
        <v>6331.9</v>
      </c>
      <c r="I91" s="105">
        <v>0</v>
      </c>
      <c r="J91" s="106">
        <v>0</v>
      </c>
      <c r="K91" s="106">
        <v>0</v>
      </c>
      <c r="L91" s="106">
        <v>0</v>
      </c>
      <c r="M91" s="106">
        <v>6331.9</v>
      </c>
      <c r="N91" s="106">
        <v>0</v>
      </c>
      <c r="O91" s="106">
        <v>0</v>
      </c>
      <c r="P91" s="106">
        <v>0</v>
      </c>
      <c r="Q91" s="106">
        <v>0</v>
      </c>
      <c r="R91" s="106">
        <v>6331.9</v>
      </c>
      <c r="S91" s="106">
        <v>0</v>
      </c>
      <c r="T91" s="106">
        <v>0</v>
      </c>
      <c r="U91" s="106">
        <v>0</v>
      </c>
      <c r="V91" s="106">
        <v>0</v>
      </c>
      <c r="W91" s="112">
        <v>0</v>
      </c>
      <c r="X91" s="113">
        <v>0</v>
      </c>
      <c r="Y91" s="116">
        <v>0</v>
      </c>
    </row>
    <row r="92" ht="24" spans="1:25">
      <c r="A92" s="87" t="s">
        <v>163</v>
      </c>
      <c r="B92" s="87" t="s">
        <v>136</v>
      </c>
      <c r="C92" s="88" t="s">
        <v>152</v>
      </c>
      <c r="D92" s="89" t="s">
        <v>217</v>
      </c>
      <c r="E92" s="90" t="s">
        <v>218</v>
      </c>
      <c r="F92" s="91" t="s">
        <v>259</v>
      </c>
      <c r="G92" s="90" t="s">
        <v>148</v>
      </c>
      <c r="H92" s="92">
        <v>150</v>
      </c>
      <c r="I92" s="105">
        <v>0</v>
      </c>
      <c r="J92" s="106">
        <v>0</v>
      </c>
      <c r="K92" s="106">
        <v>0</v>
      </c>
      <c r="L92" s="106">
        <v>0</v>
      </c>
      <c r="M92" s="106">
        <v>150</v>
      </c>
      <c r="N92" s="106">
        <v>150</v>
      </c>
      <c r="O92" s="106">
        <v>0</v>
      </c>
      <c r="P92" s="106">
        <v>0</v>
      </c>
      <c r="Q92" s="106">
        <v>0</v>
      </c>
      <c r="R92" s="106">
        <v>0</v>
      </c>
      <c r="S92" s="106">
        <v>0</v>
      </c>
      <c r="T92" s="106">
        <v>0</v>
      </c>
      <c r="U92" s="106">
        <v>0</v>
      </c>
      <c r="V92" s="106">
        <v>0</v>
      </c>
      <c r="W92" s="112">
        <v>0</v>
      </c>
      <c r="X92" s="113">
        <v>0</v>
      </c>
      <c r="Y92" s="116">
        <v>0</v>
      </c>
    </row>
    <row r="93" ht="24" spans="1:25">
      <c r="A93" s="87" t="s">
        <v>163</v>
      </c>
      <c r="B93" s="87" t="s">
        <v>136</v>
      </c>
      <c r="C93" s="88" t="s">
        <v>152</v>
      </c>
      <c r="D93" s="89" t="s">
        <v>217</v>
      </c>
      <c r="E93" s="90" t="s">
        <v>218</v>
      </c>
      <c r="F93" s="91" t="s">
        <v>260</v>
      </c>
      <c r="G93" s="90" t="s">
        <v>260</v>
      </c>
      <c r="H93" s="92">
        <v>3</v>
      </c>
      <c r="I93" s="105">
        <v>3</v>
      </c>
      <c r="J93" s="106">
        <v>0</v>
      </c>
      <c r="K93" s="106">
        <v>3</v>
      </c>
      <c r="L93" s="106">
        <v>0</v>
      </c>
      <c r="M93" s="106">
        <v>0</v>
      </c>
      <c r="N93" s="106">
        <v>0</v>
      </c>
      <c r="O93" s="106">
        <v>0</v>
      </c>
      <c r="P93" s="106">
        <v>0</v>
      </c>
      <c r="Q93" s="106">
        <v>0</v>
      </c>
      <c r="R93" s="106">
        <v>0</v>
      </c>
      <c r="S93" s="106">
        <v>0</v>
      </c>
      <c r="T93" s="106">
        <v>0</v>
      </c>
      <c r="U93" s="106">
        <v>0</v>
      </c>
      <c r="V93" s="106">
        <v>0</v>
      </c>
      <c r="W93" s="112">
        <v>0</v>
      </c>
      <c r="X93" s="113">
        <v>0</v>
      </c>
      <c r="Y93" s="116">
        <v>0</v>
      </c>
    </row>
    <row r="94" ht="24" spans="1:25">
      <c r="A94" s="87" t="s">
        <v>163</v>
      </c>
      <c r="B94" s="87" t="s">
        <v>136</v>
      </c>
      <c r="C94" s="88" t="s">
        <v>152</v>
      </c>
      <c r="D94" s="89" t="s">
        <v>217</v>
      </c>
      <c r="E94" s="90" t="s">
        <v>218</v>
      </c>
      <c r="F94" s="91" t="s">
        <v>261</v>
      </c>
      <c r="G94" s="90" t="s">
        <v>261</v>
      </c>
      <c r="H94" s="92">
        <v>50</v>
      </c>
      <c r="I94" s="105">
        <v>50</v>
      </c>
      <c r="J94" s="106">
        <v>0</v>
      </c>
      <c r="K94" s="106">
        <v>50</v>
      </c>
      <c r="L94" s="106">
        <v>0</v>
      </c>
      <c r="M94" s="106">
        <v>0</v>
      </c>
      <c r="N94" s="106">
        <v>0</v>
      </c>
      <c r="O94" s="106">
        <v>0</v>
      </c>
      <c r="P94" s="106">
        <v>0</v>
      </c>
      <c r="Q94" s="106">
        <v>0</v>
      </c>
      <c r="R94" s="106">
        <v>0</v>
      </c>
      <c r="S94" s="106">
        <v>0</v>
      </c>
      <c r="T94" s="106">
        <v>0</v>
      </c>
      <c r="U94" s="106">
        <v>0</v>
      </c>
      <c r="V94" s="106">
        <v>0</v>
      </c>
      <c r="W94" s="112">
        <v>0</v>
      </c>
      <c r="X94" s="113">
        <v>0</v>
      </c>
      <c r="Y94" s="116">
        <v>0</v>
      </c>
    </row>
    <row r="95" ht="36" spans="1:25">
      <c r="A95" s="87" t="s">
        <v>163</v>
      </c>
      <c r="B95" s="87" t="s">
        <v>136</v>
      </c>
      <c r="C95" s="88" t="s">
        <v>152</v>
      </c>
      <c r="D95" s="89" t="s">
        <v>217</v>
      </c>
      <c r="E95" s="90" t="s">
        <v>218</v>
      </c>
      <c r="F95" s="91" t="s">
        <v>262</v>
      </c>
      <c r="G95" s="90" t="s">
        <v>115</v>
      </c>
      <c r="H95" s="92">
        <v>11202.83</v>
      </c>
      <c r="I95" s="105">
        <v>0</v>
      </c>
      <c r="J95" s="106">
        <v>0</v>
      </c>
      <c r="K95" s="106">
        <v>0</v>
      </c>
      <c r="L95" s="106">
        <v>0</v>
      </c>
      <c r="M95" s="106">
        <v>11202.83</v>
      </c>
      <c r="N95" s="106">
        <v>0</v>
      </c>
      <c r="O95" s="106">
        <v>0</v>
      </c>
      <c r="P95" s="106">
        <v>0</v>
      </c>
      <c r="Q95" s="106">
        <v>0</v>
      </c>
      <c r="R95" s="106">
        <v>11202.83</v>
      </c>
      <c r="S95" s="106">
        <v>0</v>
      </c>
      <c r="T95" s="106">
        <v>0</v>
      </c>
      <c r="U95" s="106">
        <v>0</v>
      </c>
      <c r="V95" s="106">
        <v>0</v>
      </c>
      <c r="W95" s="112">
        <v>0</v>
      </c>
      <c r="X95" s="113">
        <v>0</v>
      </c>
      <c r="Y95" s="116">
        <v>0</v>
      </c>
    </row>
    <row r="96" ht="24" spans="1:25">
      <c r="A96" s="87" t="s">
        <v>163</v>
      </c>
      <c r="B96" s="87" t="s">
        <v>136</v>
      </c>
      <c r="C96" s="88" t="s">
        <v>152</v>
      </c>
      <c r="D96" s="89" t="s">
        <v>217</v>
      </c>
      <c r="E96" s="90" t="s">
        <v>218</v>
      </c>
      <c r="F96" s="91" t="s">
        <v>263</v>
      </c>
      <c r="G96" s="90" t="s">
        <v>264</v>
      </c>
      <c r="H96" s="92">
        <v>14.4</v>
      </c>
      <c r="I96" s="105">
        <v>14.4</v>
      </c>
      <c r="J96" s="106">
        <v>0</v>
      </c>
      <c r="K96" s="106">
        <v>14.4</v>
      </c>
      <c r="L96" s="106">
        <v>0</v>
      </c>
      <c r="M96" s="106">
        <v>0</v>
      </c>
      <c r="N96" s="106">
        <v>0</v>
      </c>
      <c r="O96" s="106">
        <v>0</v>
      </c>
      <c r="P96" s="106">
        <v>0</v>
      </c>
      <c r="Q96" s="106">
        <v>0</v>
      </c>
      <c r="R96" s="106">
        <v>0</v>
      </c>
      <c r="S96" s="106">
        <v>0</v>
      </c>
      <c r="T96" s="106">
        <v>0</v>
      </c>
      <c r="U96" s="106">
        <v>0</v>
      </c>
      <c r="V96" s="106">
        <v>0</v>
      </c>
      <c r="W96" s="112">
        <v>0</v>
      </c>
      <c r="X96" s="113">
        <v>0</v>
      </c>
      <c r="Y96" s="116">
        <v>0</v>
      </c>
    </row>
    <row r="97" ht="36" spans="1:25">
      <c r="A97" s="87" t="s">
        <v>163</v>
      </c>
      <c r="B97" s="87" t="s">
        <v>136</v>
      </c>
      <c r="C97" s="88" t="s">
        <v>152</v>
      </c>
      <c r="D97" s="89" t="s">
        <v>217</v>
      </c>
      <c r="E97" s="90" t="s">
        <v>218</v>
      </c>
      <c r="F97" s="91" t="s">
        <v>265</v>
      </c>
      <c r="G97" s="90" t="s">
        <v>148</v>
      </c>
      <c r="H97" s="92">
        <v>124.18</v>
      </c>
      <c r="I97" s="105">
        <v>0</v>
      </c>
      <c r="J97" s="106">
        <v>0</v>
      </c>
      <c r="K97" s="106">
        <v>0</v>
      </c>
      <c r="L97" s="106">
        <v>0</v>
      </c>
      <c r="M97" s="106">
        <v>124.18</v>
      </c>
      <c r="N97" s="106">
        <v>124.18</v>
      </c>
      <c r="O97" s="106">
        <v>0</v>
      </c>
      <c r="P97" s="106">
        <v>0</v>
      </c>
      <c r="Q97" s="106">
        <v>0</v>
      </c>
      <c r="R97" s="106">
        <v>0</v>
      </c>
      <c r="S97" s="106">
        <v>0</v>
      </c>
      <c r="T97" s="106">
        <v>0</v>
      </c>
      <c r="U97" s="106">
        <v>0</v>
      </c>
      <c r="V97" s="106">
        <v>0</v>
      </c>
      <c r="W97" s="112">
        <v>0</v>
      </c>
      <c r="X97" s="113">
        <v>0</v>
      </c>
      <c r="Y97" s="116">
        <v>0</v>
      </c>
    </row>
    <row r="98" ht="48" spans="1:25">
      <c r="A98" s="87" t="s">
        <v>163</v>
      </c>
      <c r="B98" s="87" t="s">
        <v>136</v>
      </c>
      <c r="C98" s="88" t="s">
        <v>152</v>
      </c>
      <c r="D98" s="89" t="s">
        <v>217</v>
      </c>
      <c r="E98" s="90" t="s">
        <v>218</v>
      </c>
      <c r="F98" s="91" t="s">
        <v>266</v>
      </c>
      <c r="G98" s="90" t="s">
        <v>115</v>
      </c>
      <c r="H98" s="92">
        <v>8154.1</v>
      </c>
      <c r="I98" s="105">
        <v>0</v>
      </c>
      <c r="J98" s="106">
        <v>0</v>
      </c>
      <c r="K98" s="106">
        <v>0</v>
      </c>
      <c r="L98" s="106">
        <v>0</v>
      </c>
      <c r="M98" s="106">
        <v>8154.1</v>
      </c>
      <c r="N98" s="106">
        <v>0</v>
      </c>
      <c r="O98" s="106">
        <v>0</v>
      </c>
      <c r="P98" s="106">
        <v>0</v>
      </c>
      <c r="Q98" s="106">
        <v>0</v>
      </c>
      <c r="R98" s="106">
        <v>8154.1</v>
      </c>
      <c r="S98" s="106">
        <v>0</v>
      </c>
      <c r="T98" s="106">
        <v>0</v>
      </c>
      <c r="U98" s="106">
        <v>0</v>
      </c>
      <c r="V98" s="106">
        <v>0</v>
      </c>
      <c r="W98" s="112">
        <v>0</v>
      </c>
      <c r="X98" s="113">
        <v>0</v>
      </c>
      <c r="Y98" s="116">
        <v>0</v>
      </c>
    </row>
    <row r="99" ht="13.5" spans="1:25">
      <c r="A99" s="93" t="s">
        <v>267</v>
      </c>
      <c r="B99" s="93"/>
      <c r="C99" s="94"/>
      <c r="D99" s="95" t="s">
        <v>267</v>
      </c>
      <c r="E99" s="97" t="s">
        <v>268</v>
      </c>
      <c r="F99" s="91"/>
      <c r="G99" s="90"/>
      <c r="H99" s="92">
        <f>H100</f>
        <v>194.8</v>
      </c>
      <c r="I99" s="92">
        <f>I100</f>
        <v>194.8</v>
      </c>
      <c r="J99" s="92">
        <f>J100</f>
        <v>194.8</v>
      </c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12"/>
      <c r="X99" s="113"/>
      <c r="Y99" s="116"/>
    </row>
    <row r="100" ht="13.5" spans="1:25">
      <c r="A100" s="93" t="s">
        <v>267</v>
      </c>
      <c r="B100" s="93" t="s">
        <v>142</v>
      </c>
      <c r="C100" s="94"/>
      <c r="D100" s="95" t="s">
        <v>269</v>
      </c>
      <c r="E100" s="97" t="s">
        <v>270</v>
      </c>
      <c r="F100" s="91"/>
      <c r="G100" s="90"/>
      <c r="H100" s="92">
        <f>H101</f>
        <v>194.8</v>
      </c>
      <c r="I100" s="92">
        <f>I101</f>
        <v>194.8</v>
      </c>
      <c r="J100" s="92">
        <f>J101</f>
        <v>194.8</v>
      </c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12"/>
      <c r="X100" s="113"/>
      <c r="Y100" s="116"/>
    </row>
    <row r="101" ht="13.5" spans="1:25">
      <c r="A101" s="87" t="s">
        <v>267</v>
      </c>
      <c r="B101" s="87" t="s">
        <v>142</v>
      </c>
      <c r="C101" s="88" t="s">
        <v>136</v>
      </c>
      <c r="D101" s="89" t="s">
        <v>271</v>
      </c>
      <c r="E101" s="90" t="s">
        <v>272</v>
      </c>
      <c r="F101" s="91" t="s">
        <v>273</v>
      </c>
      <c r="G101" s="90" t="s">
        <v>273</v>
      </c>
      <c r="H101" s="92">
        <v>194.8</v>
      </c>
      <c r="I101" s="105">
        <v>194.8</v>
      </c>
      <c r="J101" s="106">
        <v>194.8</v>
      </c>
      <c r="K101" s="106">
        <v>0</v>
      </c>
      <c r="L101" s="106">
        <v>0</v>
      </c>
      <c r="M101" s="106">
        <v>0</v>
      </c>
      <c r="N101" s="106">
        <v>0</v>
      </c>
      <c r="O101" s="106">
        <v>0</v>
      </c>
      <c r="P101" s="106">
        <v>0</v>
      </c>
      <c r="Q101" s="106">
        <v>0</v>
      </c>
      <c r="R101" s="106">
        <v>0</v>
      </c>
      <c r="S101" s="106">
        <v>0</v>
      </c>
      <c r="T101" s="106">
        <v>0</v>
      </c>
      <c r="U101" s="106">
        <v>0</v>
      </c>
      <c r="V101" s="106">
        <v>0</v>
      </c>
      <c r="W101" s="112">
        <v>0</v>
      </c>
      <c r="X101" s="113">
        <v>0</v>
      </c>
      <c r="Y101" s="116">
        <v>0</v>
      </c>
    </row>
    <row r="102" ht="24" spans="1:25">
      <c r="A102" s="93" t="s">
        <v>274</v>
      </c>
      <c r="B102" s="93"/>
      <c r="C102" s="94"/>
      <c r="D102" s="95" t="s">
        <v>274</v>
      </c>
      <c r="E102" s="96" t="s">
        <v>275</v>
      </c>
      <c r="F102" s="91"/>
      <c r="G102" s="90"/>
      <c r="H102" s="92">
        <f>H103</f>
        <v>1037.87</v>
      </c>
      <c r="I102" s="92">
        <f t="shared" ref="I102:R102" si="4">I103</f>
        <v>0</v>
      </c>
      <c r="J102" s="92">
        <f t="shared" si="4"/>
        <v>0</v>
      </c>
      <c r="K102" s="92">
        <f t="shared" si="4"/>
        <v>0</v>
      </c>
      <c r="L102" s="92">
        <f t="shared" si="4"/>
        <v>0</v>
      </c>
      <c r="M102" s="92">
        <f t="shared" si="4"/>
        <v>1037.87</v>
      </c>
      <c r="N102" s="92">
        <f t="shared" si="4"/>
        <v>400</v>
      </c>
      <c r="O102" s="92">
        <f t="shared" si="4"/>
        <v>0</v>
      </c>
      <c r="P102" s="92">
        <f t="shared" si="4"/>
        <v>0</v>
      </c>
      <c r="Q102" s="92">
        <f t="shared" si="4"/>
        <v>0</v>
      </c>
      <c r="R102" s="92">
        <f t="shared" si="4"/>
        <v>637.87</v>
      </c>
      <c r="S102" s="106"/>
      <c r="T102" s="106"/>
      <c r="U102" s="106"/>
      <c r="V102" s="106"/>
      <c r="W102" s="112"/>
      <c r="X102" s="113"/>
      <c r="Y102" s="116"/>
    </row>
    <row r="103" ht="13.5" spans="1:25">
      <c r="A103" s="93" t="s">
        <v>274</v>
      </c>
      <c r="B103" s="93" t="s">
        <v>190</v>
      </c>
      <c r="C103" s="94"/>
      <c r="D103" s="95" t="s">
        <v>276</v>
      </c>
      <c r="E103" s="96" t="s">
        <v>277</v>
      </c>
      <c r="F103" s="91"/>
      <c r="G103" s="90"/>
      <c r="H103" s="92">
        <f>SUM(H104:H109)</f>
        <v>1037.87</v>
      </c>
      <c r="I103" s="92">
        <f t="shared" ref="I103:S103" si="5">SUM(I104:I109)</f>
        <v>0</v>
      </c>
      <c r="J103" s="92">
        <f t="shared" si="5"/>
        <v>0</v>
      </c>
      <c r="K103" s="92">
        <f t="shared" si="5"/>
        <v>0</v>
      </c>
      <c r="L103" s="92">
        <f t="shared" si="5"/>
        <v>0</v>
      </c>
      <c r="M103" s="92">
        <f t="shared" si="5"/>
        <v>1037.87</v>
      </c>
      <c r="N103" s="92">
        <f t="shared" si="5"/>
        <v>400</v>
      </c>
      <c r="O103" s="92">
        <f t="shared" si="5"/>
        <v>0</v>
      </c>
      <c r="P103" s="92">
        <f t="shared" si="5"/>
        <v>0</v>
      </c>
      <c r="Q103" s="92">
        <f t="shared" si="5"/>
        <v>0</v>
      </c>
      <c r="R103" s="92">
        <f t="shared" si="5"/>
        <v>637.87</v>
      </c>
      <c r="S103" s="92">
        <f t="shared" si="5"/>
        <v>0</v>
      </c>
      <c r="T103" s="106"/>
      <c r="U103" s="106"/>
      <c r="V103" s="106"/>
      <c r="W103" s="112"/>
      <c r="X103" s="113"/>
      <c r="Y103" s="116"/>
    </row>
    <row r="104" ht="24" spans="1:25">
      <c r="A104" s="87" t="s">
        <v>274</v>
      </c>
      <c r="B104" s="87" t="s">
        <v>190</v>
      </c>
      <c r="C104" s="88" t="s">
        <v>136</v>
      </c>
      <c r="D104" s="89" t="s">
        <v>278</v>
      </c>
      <c r="E104" s="90" t="s">
        <v>279</v>
      </c>
      <c r="F104" s="91" t="s">
        <v>280</v>
      </c>
      <c r="G104" s="90" t="s">
        <v>148</v>
      </c>
      <c r="H104" s="92">
        <v>10</v>
      </c>
      <c r="I104" s="105">
        <v>0</v>
      </c>
      <c r="J104" s="106">
        <v>0</v>
      </c>
      <c r="K104" s="106">
        <v>0</v>
      </c>
      <c r="L104" s="106">
        <v>0</v>
      </c>
      <c r="M104" s="106">
        <v>10</v>
      </c>
      <c r="N104" s="106">
        <v>10</v>
      </c>
      <c r="O104" s="106">
        <v>0</v>
      </c>
      <c r="P104" s="106">
        <v>0</v>
      </c>
      <c r="Q104" s="106">
        <v>0</v>
      </c>
      <c r="R104" s="106">
        <v>0</v>
      </c>
      <c r="S104" s="106">
        <v>0</v>
      </c>
      <c r="T104" s="106">
        <v>0</v>
      </c>
      <c r="U104" s="106">
        <v>0</v>
      </c>
      <c r="V104" s="106">
        <v>0</v>
      </c>
      <c r="W104" s="112">
        <v>0</v>
      </c>
      <c r="X104" s="113">
        <v>0</v>
      </c>
      <c r="Y104" s="116">
        <v>0</v>
      </c>
    </row>
    <row r="105" ht="13.5" spans="1:25">
      <c r="A105" s="87" t="s">
        <v>274</v>
      </c>
      <c r="B105" s="87" t="s">
        <v>190</v>
      </c>
      <c r="C105" s="88" t="s">
        <v>136</v>
      </c>
      <c r="D105" s="89" t="s">
        <v>278</v>
      </c>
      <c r="E105" s="90" t="s">
        <v>279</v>
      </c>
      <c r="F105" s="91" t="s">
        <v>281</v>
      </c>
      <c r="G105" s="90" t="s">
        <v>148</v>
      </c>
      <c r="H105" s="92">
        <v>150</v>
      </c>
      <c r="I105" s="105">
        <v>0</v>
      </c>
      <c r="J105" s="106">
        <v>0</v>
      </c>
      <c r="K105" s="106">
        <v>0</v>
      </c>
      <c r="L105" s="106">
        <v>0</v>
      </c>
      <c r="M105" s="106">
        <v>150</v>
      </c>
      <c r="N105" s="106">
        <v>150</v>
      </c>
      <c r="O105" s="106">
        <v>0</v>
      </c>
      <c r="P105" s="106">
        <v>0</v>
      </c>
      <c r="Q105" s="106">
        <v>0</v>
      </c>
      <c r="R105" s="106">
        <v>0</v>
      </c>
      <c r="S105" s="106">
        <v>0</v>
      </c>
      <c r="T105" s="106">
        <v>0</v>
      </c>
      <c r="U105" s="106">
        <v>0</v>
      </c>
      <c r="V105" s="106">
        <v>0</v>
      </c>
      <c r="W105" s="112">
        <v>0</v>
      </c>
      <c r="X105" s="113">
        <v>0</v>
      </c>
      <c r="Y105" s="116">
        <v>0</v>
      </c>
    </row>
    <row r="106" ht="24" spans="1:25">
      <c r="A106" s="87" t="s">
        <v>274</v>
      </c>
      <c r="B106" s="87" t="s">
        <v>190</v>
      </c>
      <c r="C106" s="88" t="s">
        <v>136</v>
      </c>
      <c r="D106" s="89" t="s">
        <v>278</v>
      </c>
      <c r="E106" s="90" t="s">
        <v>279</v>
      </c>
      <c r="F106" s="91" t="s">
        <v>282</v>
      </c>
      <c r="G106" s="90" t="s">
        <v>148</v>
      </c>
      <c r="H106" s="92">
        <v>240</v>
      </c>
      <c r="I106" s="105">
        <v>0</v>
      </c>
      <c r="J106" s="106">
        <v>0</v>
      </c>
      <c r="K106" s="106">
        <v>0</v>
      </c>
      <c r="L106" s="106">
        <v>0</v>
      </c>
      <c r="M106" s="106">
        <v>240</v>
      </c>
      <c r="N106" s="106">
        <v>240</v>
      </c>
      <c r="O106" s="106">
        <v>0</v>
      </c>
      <c r="P106" s="106">
        <v>0</v>
      </c>
      <c r="Q106" s="106">
        <v>0</v>
      </c>
      <c r="R106" s="106">
        <v>0</v>
      </c>
      <c r="S106" s="106">
        <v>0</v>
      </c>
      <c r="T106" s="106">
        <v>0</v>
      </c>
      <c r="U106" s="106">
        <v>0</v>
      </c>
      <c r="V106" s="106">
        <v>0</v>
      </c>
      <c r="W106" s="112">
        <v>0</v>
      </c>
      <c r="X106" s="113">
        <v>0</v>
      </c>
      <c r="Y106" s="116">
        <v>0</v>
      </c>
    </row>
    <row r="107" ht="36" spans="1:25">
      <c r="A107" s="87" t="s">
        <v>274</v>
      </c>
      <c r="B107" s="87" t="s">
        <v>190</v>
      </c>
      <c r="C107" s="88" t="s">
        <v>136</v>
      </c>
      <c r="D107" s="89" t="s">
        <v>278</v>
      </c>
      <c r="E107" s="90" t="s">
        <v>279</v>
      </c>
      <c r="F107" s="91" t="s">
        <v>283</v>
      </c>
      <c r="G107" s="90" t="s">
        <v>115</v>
      </c>
      <c r="H107" s="92">
        <v>167.87</v>
      </c>
      <c r="I107" s="105">
        <v>0</v>
      </c>
      <c r="J107" s="106">
        <v>0</v>
      </c>
      <c r="K107" s="106">
        <v>0</v>
      </c>
      <c r="L107" s="106">
        <v>0</v>
      </c>
      <c r="M107" s="106">
        <v>167.87</v>
      </c>
      <c r="N107" s="106">
        <v>0</v>
      </c>
      <c r="O107" s="106">
        <v>0</v>
      </c>
      <c r="P107" s="106">
        <v>0</v>
      </c>
      <c r="Q107" s="106">
        <v>0</v>
      </c>
      <c r="R107" s="106">
        <v>167.87</v>
      </c>
      <c r="S107" s="106">
        <v>0</v>
      </c>
      <c r="T107" s="106">
        <v>0</v>
      </c>
      <c r="U107" s="106">
        <v>0</v>
      </c>
      <c r="V107" s="106">
        <v>0</v>
      </c>
      <c r="W107" s="112">
        <v>0</v>
      </c>
      <c r="X107" s="113">
        <v>0</v>
      </c>
      <c r="Y107" s="116">
        <v>0</v>
      </c>
    </row>
    <row r="108" ht="36" spans="1:25">
      <c r="A108" s="87" t="s">
        <v>274</v>
      </c>
      <c r="B108" s="87" t="s">
        <v>190</v>
      </c>
      <c r="C108" s="88" t="s">
        <v>136</v>
      </c>
      <c r="D108" s="89" t="s">
        <v>278</v>
      </c>
      <c r="E108" s="90" t="s">
        <v>279</v>
      </c>
      <c r="F108" s="91" t="s">
        <v>284</v>
      </c>
      <c r="G108" s="90" t="s">
        <v>115</v>
      </c>
      <c r="H108" s="92">
        <v>190</v>
      </c>
      <c r="I108" s="105">
        <v>0</v>
      </c>
      <c r="J108" s="106">
        <v>0</v>
      </c>
      <c r="K108" s="106">
        <v>0</v>
      </c>
      <c r="L108" s="106">
        <v>0</v>
      </c>
      <c r="M108" s="106">
        <v>190</v>
      </c>
      <c r="N108" s="106">
        <v>0</v>
      </c>
      <c r="O108" s="106">
        <v>0</v>
      </c>
      <c r="P108" s="106">
        <v>0</v>
      </c>
      <c r="Q108" s="106">
        <v>0</v>
      </c>
      <c r="R108" s="106">
        <v>190</v>
      </c>
      <c r="S108" s="106">
        <v>0</v>
      </c>
      <c r="T108" s="106">
        <v>0</v>
      </c>
      <c r="U108" s="106">
        <v>0</v>
      </c>
      <c r="V108" s="106">
        <v>0</v>
      </c>
      <c r="W108" s="112">
        <v>0</v>
      </c>
      <c r="X108" s="113">
        <v>0</v>
      </c>
      <c r="Y108" s="116">
        <v>0</v>
      </c>
    </row>
    <row r="109" ht="48" spans="1:25">
      <c r="A109" s="87" t="s">
        <v>274</v>
      </c>
      <c r="B109" s="87" t="s">
        <v>190</v>
      </c>
      <c r="C109" s="88" t="s">
        <v>136</v>
      </c>
      <c r="D109" s="89" t="s">
        <v>278</v>
      </c>
      <c r="E109" s="90" t="s">
        <v>279</v>
      </c>
      <c r="F109" s="91" t="s">
        <v>285</v>
      </c>
      <c r="G109" s="90" t="s">
        <v>115</v>
      </c>
      <c r="H109" s="92">
        <v>280</v>
      </c>
      <c r="I109" s="105">
        <v>0</v>
      </c>
      <c r="J109" s="106">
        <v>0</v>
      </c>
      <c r="K109" s="106">
        <v>0</v>
      </c>
      <c r="L109" s="106">
        <v>0</v>
      </c>
      <c r="M109" s="106">
        <v>280</v>
      </c>
      <c r="N109" s="106">
        <v>0</v>
      </c>
      <c r="O109" s="106">
        <v>0</v>
      </c>
      <c r="P109" s="106">
        <v>0</v>
      </c>
      <c r="Q109" s="106">
        <v>0</v>
      </c>
      <c r="R109" s="106">
        <v>280</v>
      </c>
      <c r="S109" s="106">
        <v>0</v>
      </c>
      <c r="T109" s="106">
        <v>0</v>
      </c>
      <c r="U109" s="106">
        <v>0</v>
      </c>
      <c r="V109" s="106">
        <v>0</v>
      </c>
      <c r="W109" s="112">
        <v>0</v>
      </c>
      <c r="X109" s="113">
        <v>0</v>
      </c>
      <c r="Y109" s="116">
        <v>0</v>
      </c>
    </row>
  </sheetData>
  <mergeCells count="19">
    <mergeCell ref="A2:Y2"/>
    <mergeCell ref="X3:Y3"/>
    <mergeCell ref="I4:L4"/>
    <mergeCell ref="A5:A6"/>
    <mergeCell ref="B5:B6"/>
    <mergeCell ref="C5:C6"/>
    <mergeCell ref="D4:D6"/>
    <mergeCell ref="E4:E6"/>
    <mergeCell ref="F4:F6"/>
    <mergeCell ref="G4:G6"/>
    <mergeCell ref="H4:H5"/>
    <mergeCell ref="I5:I6"/>
    <mergeCell ref="J5:J6"/>
    <mergeCell ref="K5:K6"/>
    <mergeCell ref="L5:L6"/>
    <mergeCell ref="W4:W6"/>
    <mergeCell ref="X4:X6"/>
    <mergeCell ref="Y4:Y6"/>
    <mergeCell ref="M4:V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showZeros="0" zoomScale="115" zoomScaleNormal="115" topLeftCell="A2" workbookViewId="0">
      <selection activeCell="F25" sqref="F25"/>
    </sheetView>
  </sheetViews>
  <sheetFormatPr defaultColWidth="8.875" defaultRowHeight="13.5" outlineLevelCol="3"/>
  <cols>
    <col min="1" max="1" width="41.25" customWidth="1"/>
    <col min="2" max="2" width="22.625" customWidth="1"/>
    <col min="3" max="3" width="41.125" customWidth="1"/>
    <col min="4" max="4" width="22.625" customWidth="1"/>
  </cols>
  <sheetData>
    <row r="1" s="1" customFormat="1" ht="15.95" customHeight="1" spans="1:4">
      <c r="A1" s="5" t="s">
        <v>286</v>
      </c>
      <c r="B1" s="5"/>
      <c r="C1" s="5"/>
      <c r="D1" s="39"/>
    </row>
    <row r="2" s="1" customFormat="1" ht="27" customHeight="1" spans="1:4">
      <c r="A2" s="9" t="s">
        <v>287</v>
      </c>
      <c r="B2" s="55"/>
      <c r="C2" s="55"/>
      <c r="D2" s="55"/>
    </row>
    <row r="3" s="2" customFormat="1" ht="18" customHeight="1" spans="1:4">
      <c r="A3" s="64" t="s">
        <v>22</v>
      </c>
      <c r="B3" s="64"/>
      <c r="C3" s="64"/>
      <c r="D3" s="57" t="s">
        <v>23</v>
      </c>
    </row>
    <row r="4" s="3" customFormat="1" ht="18" customHeight="1" spans="1:4">
      <c r="A4" s="58" t="s">
        <v>24</v>
      </c>
      <c r="B4" s="58"/>
      <c r="C4" s="58" t="s">
        <v>25</v>
      </c>
      <c r="D4" s="58"/>
    </row>
    <row r="5" s="3" customFormat="1" ht="18" customHeight="1" spans="1:4">
      <c r="A5" s="58" t="s">
        <v>288</v>
      </c>
      <c r="B5" s="58" t="s">
        <v>27</v>
      </c>
      <c r="C5" s="58" t="s">
        <v>288</v>
      </c>
      <c r="D5" s="58" t="s">
        <v>27</v>
      </c>
    </row>
    <row r="6" s="4" customFormat="1" ht="18" customHeight="1" spans="1:4">
      <c r="A6" s="65" t="s">
        <v>289</v>
      </c>
      <c r="B6" s="66">
        <v>2262.58</v>
      </c>
      <c r="C6" s="65" t="s">
        <v>290</v>
      </c>
      <c r="D6" s="66">
        <v>2262.58</v>
      </c>
    </row>
    <row r="7" s="4" customFormat="1" ht="18" customHeight="1" spans="1:4">
      <c r="A7" s="65" t="s">
        <v>291</v>
      </c>
      <c r="B7" s="66">
        <v>2240.98</v>
      </c>
      <c r="C7" s="67" t="s">
        <v>292</v>
      </c>
      <c r="D7" s="68"/>
    </row>
    <row r="8" s="4" customFormat="1" ht="18" customHeight="1" spans="1:4">
      <c r="A8" s="65" t="s">
        <v>293</v>
      </c>
      <c r="B8" s="66">
        <v>21.6</v>
      </c>
      <c r="C8" s="69" t="s">
        <v>294</v>
      </c>
      <c r="D8" s="68"/>
    </row>
    <row r="9" s="4" customFormat="1" ht="18" customHeight="1" spans="1:4">
      <c r="A9" s="65" t="s">
        <v>295</v>
      </c>
      <c r="B9" s="66"/>
      <c r="C9" s="69" t="s">
        <v>296</v>
      </c>
      <c r="D9" s="68"/>
    </row>
    <row r="10" s="4" customFormat="1" ht="18" customHeight="1" spans="1:4">
      <c r="A10" s="65" t="s">
        <v>297</v>
      </c>
      <c r="B10" s="66"/>
      <c r="C10" s="69" t="s">
        <v>298</v>
      </c>
      <c r="D10" s="66"/>
    </row>
    <row r="11" s="4" customFormat="1" ht="18" customHeight="1" spans="1:4">
      <c r="A11" s="65" t="s">
        <v>291</v>
      </c>
      <c r="B11" s="66"/>
      <c r="C11" s="69" t="s">
        <v>299</v>
      </c>
      <c r="D11" s="68"/>
    </row>
    <row r="12" s="4" customFormat="1" ht="18" customHeight="1" spans="1:4">
      <c r="A12" s="65" t="s">
        <v>293</v>
      </c>
      <c r="B12" s="66"/>
      <c r="C12" s="69" t="s">
        <v>300</v>
      </c>
      <c r="D12" s="68"/>
    </row>
    <row r="13" s="4" customFormat="1" ht="18" customHeight="1" spans="1:4">
      <c r="A13" s="65" t="s">
        <v>295</v>
      </c>
      <c r="B13" s="66"/>
      <c r="C13" s="69" t="s">
        <v>301</v>
      </c>
      <c r="D13" s="66"/>
    </row>
    <row r="14" s="4" customFormat="1" ht="18" customHeight="1" spans="1:4">
      <c r="A14" s="65" t="s">
        <v>302</v>
      </c>
      <c r="B14" s="66"/>
      <c r="C14" s="69" t="s">
        <v>303</v>
      </c>
      <c r="D14" s="66">
        <v>184.13</v>
      </c>
    </row>
    <row r="15" s="4" customFormat="1" ht="18" customHeight="1" spans="1:4">
      <c r="A15" s="65"/>
      <c r="B15" s="66"/>
      <c r="C15" s="69" t="s">
        <v>304</v>
      </c>
      <c r="D15" s="66">
        <v>79.67</v>
      </c>
    </row>
    <row r="16" s="4" customFormat="1" ht="18" customHeight="1" spans="1:4">
      <c r="A16" s="65"/>
      <c r="B16" s="66"/>
      <c r="C16" s="69" t="s">
        <v>305</v>
      </c>
      <c r="D16" s="66"/>
    </row>
    <row r="17" s="4" customFormat="1" ht="18" customHeight="1" spans="1:4">
      <c r="A17" s="65"/>
      <c r="B17" s="66"/>
      <c r="C17" s="69" t="s">
        <v>306</v>
      </c>
      <c r="D17" s="66">
        <v>160.6</v>
      </c>
    </row>
    <row r="18" s="4" customFormat="1" ht="18" customHeight="1" spans="1:4">
      <c r="A18" s="65"/>
      <c r="B18" s="66"/>
      <c r="C18" s="69" t="s">
        <v>307</v>
      </c>
      <c r="D18" s="66"/>
    </row>
    <row r="19" s="4" customFormat="1" ht="18" customHeight="1" spans="1:4">
      <c r="A19" s="65"/>
      <c r="B19" s="66"/>
      <c r="C19" s="69" t="s">
        <v>308</v>
      </c>
      <c r="D19" s="66"/>
    </row>
    <row r="20" s="4" customFormat="1" ht="18" customHeight="1" spans="1:4">
      <c r="A20" s="65"/>
      <c r="B20" s="66"/>
      <c r="C20" s="69" t="s">
        <v>309</v>
      </c>
      <c r="D20" s="66"/>
    </row>
    <row r="21" s="4" customFormat="1" ht="18" customHeight="1" spans="1:4">
      <c r="A21" s="65"/>
      <c r="B21" s="66"/>
      <c r="C21" s="69" t="s">
        <v>310</v>
      </c>
      <c r="D21" s="66"/>
    </row>
    <row r="22" s="4" customFormat="1" ht="18" customHeight="1" spans="1:4">
      <c r="A22" s="65"/>
      <c r="B22" s="66"/>
      <c r="C22" s="69" t="s">
        <v>311</v>
      </c>
      <c r="D22" s="66"/>
    </row>
    <row r="23" s="4" customFormat="1" ht="18" customHeight="1" spans="1:4">
      <c r="A23" s="65"/>
      <c r="B23" s="66"/>
      <c r="C23" s="69" t="s">
        <v>312</v>
      </c>
      <c r="D23" s="66"/>
    </row>
    <row r="24" s="4" customFormat="1" ht="18" customHeight="1" spans="1:4">
      <c r="A24" s="65"/>
      <c r="B24" s="66"/>
      <c r="C24" s="69" t="s">
        <v>313</v>
      </c>
      <c r="D24" s="66">
        <v>1643.38</v>
      </c>
    </row>
    <row r="25" s="4" customFormat="1" ht="18" customHeight="1" spans="1:4">
      <c r="A25" s="65"/>
      <c r="B25" s="66"/>
      <c r="C25" s="69" t="s">
        <v>314</v>
      </c>
      <c r="D25" s="66">
        <v>194.8</v>
      </c>
    </row>
    <row r="26" s="4" customFormat="1" ht="18" customHeight="1" spans="1:4">
      <c r="A26" s="65"/>
      <c r="B26" s="66"/>
      <c r="C26" s="69" t="s">
        <v>315</v>
      </c>
      <c r="D26" s="66"/>
    </row>
    <row r="27" s="4" customFormat="1" ht="18" customHeight="1" spans="1:4">
      <c r="A27" s="65"/>
      <c r="B27" s="66"/>
      <c r="C27" s="69" t="s">
        <v>316</v>
      </c>
      <c r="D27" s="66"/>
    </row>
    <row r="28" s="4" customFormat="1" ht="18" customHeight="1" spans="1:4">
      <c r="A28" s="65"/>
      <c r="B28" s="66"/>
      <c r="C28" s="70" t="s">
        <v>317</v>
      </c>
      <c r="D28" s="66"/>
    </row>
    <row r="29" s="4" customFormat="1" ht="18" customHeight="1" spans="1:4">
      <c r="A29" s="65"/>
      <c r="B29" s="66"/>
      <c r="C29" s="71" t="s">
        <v>59</v>
      </c>
      <c r="D29" s="66"/>
    </row>
    <row r="30" s="4" customFormat="1" ht="18" customHeight="1" spans="1:4">
      <c r="A30" s="65" t="s">
        <v>302</v>
      </c>
      <c r="B30" s="66"/>
      <c r="C30" s="65" t="s">
        <v>318</v>
      </c>
      <c r="D30" s="66"/>
    </row>
    <row r="31" s="4" customFormat="1" ht="18" customHeight="1" spans="1:4">
      <c r="A31" s="65" t="s">
        <v>302</v>
      </c>
      <c r="B31" s="66"/>
      <c r="C31" s="65" t="s">
        <v>302</v>
      </c>
      <c r="D31" s="66"/>
    </row>
    <row r="32" s="3" customFormat="1" ht="18" customHeight="1" spans="1:4">
      <c r="A32" s="72" t="s">
        <v>319</v>
      </c>
      <c r="B32" s="73">
        <f>SUM(B7:B31)</f>
        <v>2262.58</v>
      </c>
      <c r="C32" s="72" t="s">
        <v>320</v>
      </c>
      <c r="D32" s="73">
        <f>D30+D6</f>
        <v>2262.58</v>
      </c>
    </row>
  </sheetData>
  <mergeCells count="3">
    <mergeCell ref="A2:D2"/>
    <mergeCell ref="A4:B4"/>
    <mergeCell ref="C4:D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showGridLines="0" showZeros="0" topLeftCell="A9" workbookViewId="0">
      <selection activeCell="A2" sqref="A2:G2"/>
    </sheetView>
  </sheetViews>
  <sheetFormatPr defaultColWidth="8.875" defaultRowHeight="13.5" outlineLevelCol="6"/>
  <cols>
    <col min="1" max="1" width="10.375" customWidth="1"/>
    <col min="2" max="2" width="30.25" customWidth="1"/>
    <col min="3" max="7" width="17.125" customWidth="1"/>
  </cols>
  <sheetData>
    <row r="1" s="1" customFormat="1" ht="15.95" customHeight="1" spans="1:7">
      <c r="A1" s="5" t="s">
        <v>321</v>
      </c>
      <c r="B1" s="5"/>
      <c r="C1" s="5"/>
      <c r="D1" s="54"/>
      <c r="E1" s="54"/>
      <c r="F1" s="54"/>
      <c r="G1" s="39"/>
    </row>
    <row r="2" s="1" customFormat="1" ht="27" customHeight="1" spans="1:7">
      <c r="A2" s="9" t="s">
        <v>322</v>
      </c>
      <c r="B2" s="55"/>
      <c r="C2" s="55"/>
      <c r="D2" s="55"/>
      <c r="E2" s="55"/>
      <c r="F2" s="55"/>
      <c r="G2" s="55"/>
    </row>
    <row r="3" s="4" customFormat="1" ht="18" customHeight="1" spans="1:7">
      <c r="A3" s="5" t="s">
        <v>69</v>
      </c>
      <c r="B3" s="56" t="s">
        <v>70</v>
      </c>
      <c r="C3" s="5"/>
      <c r="D3" s="5"/>
      <c r="E3" s="5"/>
      <c r="F3" s="5"/>
      <c r="G3" s="57" t="s">
        <v>23</v>
      </c>
    </row>
    <row r="4" s="3" customFormat="1" ht="18" customHeight="1" spans="1:7">
      <c r="A4" s="58" t="s">
        <v>323</v>
      </c>
      <c r="B4" s="58" t="s">
        <v>324</v>
      </c>
      <c r="C4" s="58" t="s">
        <v>73</v>
      </c>
      <c r="D4" s="58" t="s">
        <v>325</v>
      </c>
      <c r="E4" s="58"/>
      <c r="F4" s="58"/>
      <c r="G4" s="58" t="s">
        <v>326</v>
      </c>
    </row>
    <row r="5" s="3" customFormat="1" ht="18" customHeight="1" spans="1:7">
      <c r="A5" s="58"/>
      <c r="B5" s="58"/>
      <c r="C5" s="58"/>
      <c r="D5" s="58" t="s">
        <v>76</v>
      </c>
      <c r="E5" s="58" t="s">
        <v>327</v>
      </c>
      <c r="F5" s="58" t="s">
        <v>328</v>
      </c>
      <c r="G5" s="58"/>
    </row>
    <row r="6" s="3" customFormat="1" ht="18" customHeight="1" spans="1:7">
      <c r="A6" s="59">
        <v>208</v>
      </c>
      <c r="B6" s="59" t="s">
        <v>123</v>
      </c>
      <c r="C6" s="58">
        <f>D6+G6</f>
        <v>184.13</v>
      </c>
      <c r="D6" s="60">
        <f>E6+F6</f>
        <v>184.13</v>
      </c>
      <c r="E6" s="60">
        <f>E7</f>
        <v>184.13</v>
      </c>
      <c r="F6" s="60"/>
      <c r="G6" s="60"/>
    </row>
    <row r="7" s="3" customFormat="1" ht="18" customHeight="1" spans="1:7">
      <c r="A7" s="59">
        <v>20805</v>
      </c>
      <c r="B7" s="59" t="s">
        <v>126</v>
      </c>
      <c r="C7" s="61">
        <f t="shared" ref="C7:C23" si="0">D7+G7</f>
        <v>184.13</v>
      </c>
      <c r="D7" s="60">
        <f t="shared" ref="D7:D23" si="1">E7+F7</f>
        <v>184.13</v>
      </c>
      <c r="E7" s="60">
        <f>E8</f>
        <v>184.13</v>
      </c>
      <c r="F7" s="60"/>
      <c r="G7" s="60"/>
    </row>
    <row r="8" s="4" customFormat="1" ht="18" customHeight="1" spans="1:7">
      <c r="A8" s="59" t="s">
        <v>127</v>
      </c>
      <c r="B8" s="59" t="s">
        <v>128</v>
      </c>
      <c r="C8" s="61">
        <f t="shared" si="0"/>
        <v>184.13</v>
      </c>
      <c r="D8" s="60">
        <f t="shared" si="1"/>
        <v>184.13</v>
      </c>
      <c r="E8" s="60">
        <v>184.13</v>
      </c>
      <c r="F8" s="60"/>
      <c r="G8" s="60"/>
    </row>
    <row r="9" s="4" customFormat="1" ht="18" customHeight="1" spans="1:7">
      <c r="A9" s="59" t="s">
        <v>131</v>
      </c>
      <c r="B9" s="59" t="s">
        <v>132</v>
      </c>
      <c r="C9" s="58">
        <f t="shared" si="0"/>
        <v>79.67</v>
      </c>
      <c r="D9" s="60">
        <f t="shared" si="1"/>
        <v>79.67</v>
      </c>
      <c r="E9" s="60">
        <f>E11</f>
        <v>79.67</v>
      </c>
      <c r="F9" s="60"/>
      <c r="G9" s="60"/>
    </row>
    <row r="10" s="4" customFormat="1" ht="18" customHeight="1" spans="1:7">
      <c r="A10" s="59" t="s">
        <v>134</v>
      </c>
      <c r="B10" s="59" t="s">
        <v>135</v>
      </c>
      <c r="C10" s="61">
        <f t="shared" si="0"/>
        <v>79.67</v>
      </c>
      <c r="D10" s="60">
        <f t="shared" si="1"/>
        <v>79.67</v>
      </c>
      <c r="E10" s="60">
        <f>E11</f>
        <v>79.67</v>
      </c>
      <c r="F10" s="60"/>
      <c r="G10" s="60"/>
    </row>
    <row r="11" s="4" customFormat="1" ht="18" customHeight="1" spans="1:7">
      <c r="A11" s="59" t="s">
        <v>137</v>
      </c>
      <c r="B11" s="59" t="s">
        <v>138</v>
      </c>
      <c r="C11" s="61">
        <f t="shared" si="0"/>
        <v>79.67</v>
      </c>
      <c r="D11" s="60">
        <f t="shared" si="1"/>
        <v>79.67</v>
      </c>
      <c r="E11" s="60">
        <v>79.67</v>
      </c>
      <c r="F11" s="60"/>
      <c r="G11" s="60"/>
    </row>
    <row r="12" s="4" customFormat="1" ht="18" customHeight="1" spans="1:7">
      <c r="A12" s="59" t="s">
        <v>140</v>
      </c>
      <c r="B12" s="59" t="s">
        <v>141</v>
      </c>
      <c r="C12" s="58">
        <f t="shared" si="0"/>
        <v>139</v>
      </c>
      <c r="D12" s="60">
        <f t="shared" si="1"/>
        <v>0</v>
      </c>
      <c r="E12" s="60"/>
      <c r="F12" s="60"/>
      <c r="G12" s="60">
        <f>G13+G15</f>
        <v>139</v>
      </c>
    </row>
    <row r="13" s="4" customFormat="1" ht="18" customHeight="1" spans="1:7">
      <c r="A13" s="59" t="s">
        <v>143</v>
      </c>
      <c r="B13" s="59" t="s">
        <v>144</v>
      </c>
      <c r="C13" s="61">
        <f t="shared" si="0"/>
        <v>104</v>
      </c>
      <c r="D13" s="60">
        <f t="shared" si="1"/>
        <v>0</v>
      </c>
      <c r="E13" s="60"/>
      <c r="F13" s="60"/>
      <c r="G13" s="60">
        <f>G14</f>
        <v>104</v>
      </c>
    </row>
    <row r="14" s="4" customFormat="1" ht="18" customHeight="1" spans="1:7">
      <c r="A14" s="59" t="s">
        <v>145</v>
      </c>
      <c r="B14" s="59" t="s">
        <v>146</v>
      </c>
      <c r="C14" s="61">
        <f t="shared" si="0"/>
        <v>104</v>
      </c>
      <c r="D14" s="60">
        <f t="shared" si="1"/>
        <v>0</v>
      </c>
      <c r="E14" s="60"/>
      <c r="F14" s="60"/>
      <c r="G14" s="60">
        <v>104</v>
      </c>
    </row>
    <row r="15" s="4" customFormat="1" ht="18" customHeight="1" spans="1:7">
      <c r="A15" s="59" t="s">
        <v>150</v>
      </c>
      <c r="B15" s="59" t="s">
        <v>151</v>
      </c>
      <c r="C15" s="61">
        <f t="shared" si="0"/>
        <v>35</v>
      </c>
      <c r="D15" s="60">
        <f t="shared" si="1"/>
        <v>0</v>
      </c>
      <c r="E15" s="60"/>
      <c r="F15" s="60"/>
      <c r="G15" s="60">
        <f>G16</f>
        <v>35</v>
      </c>
    </row>
    <row r="16" s="4" customFormat="1" ht="18" customHeight="1" spans="1:7">
      <c r="A16" s="59" t="s">
        <v>153</v>
      </c>
      <c r="B16" s="59" t="s">
        <v>154</v>
      </c>
      <c r="C16" s="61">
        <f t="shared" si="0"/>
        <v>35</v>
      </c>
      <c r="D16" s="60">
        <f t="shared" si="1"/>
        <v>0</v>
      </c>
      <c r="E16" s="60"/>
      <c r="F16" s="60"/>
      <c r="G16" s="60">
        <v>35</v>
      </c>
    </row>
    <row r="17" s="4" customFormat="1" ht="18" customHeight="1" spans="1:7">
      <c r="A17" s="59">
        <v>220</v>
      </c>
      <c r="B17" s="59" t="s">
        <v>164</v>
      </c>
      <c r="C17" s="58">
        <f t="shared" si="0"/>
        <v>1643.38</v>
      </c>
      <c r="D17" s="60">
        <f t="shared" si="1"/>
        <v>1503.38</v>
      </c>
      <c r="E17" s="60">
        <f>E18</f>
        <v>1419.11</v>
      </c>
      <c r="F17" s="60">
        <f t="shared" ref="F17:G17" si="2">F18</f>
        <v>84.27</v>
      </c>
      <c r="G17" s="60">
        <f t="shared" si="2"/>
        <v>140</v>
      </c>
    </row>
    <row r="18" s="4" customFormat="1" ht="18" customHeight="1" spans="1:7">
      <c r="A18" s="59">
        <v>22001</v>
      </c>
      <c r="B18" s="59" t="s">
        <v>166</v>
      </c>
      <c r="C18" s="61">
        <f t="shared" si="0"/>
        <v>1643.38</v>
      </c>
      <c r="D18" s="60">
        <f t="shared" si="1"/>
        <v>1503.38</v>
      </c>
      <c r="E18" s="60">
        <f>E19+E20</f>
        <v>1419.11</v>
      </c>
      <c r="F18" s="60">
        <f t="shared" ref="F18:G18" si="3">F19+F20</f>
        <v>84.27</v>
      </c>
      <c r="G18" s="60">
        <f t="shared" si="3"/>
        <v>140</v>
      </c>
    </row>
    <row r="19" s="4" customFormat="1" ht="18" customHeight="1" spans="1:7">
      <c r="A19" s="59" t="s">
        <v>167</v>
      </c>
      <c r="B19" s="59" t="s">
        <v>168</v>
      </c>
      <c r="C19" s="61">
        <f t="shared" si="0"/>
        <v>1385.85</v>
      </c>
      <c r="D19" s="60">
        <f t="shared" si="1"/>
        <v>1385.85</v>
      </c>
      <c r="E19" s="60">
        <v>1385.85</v>
      </c>
      <c r="F19" s="60"/>
      <c r="G19" s="60"/>
    </row>
    <row r="20" s="4" customFormat="1" ht="18" customHeight="1" spans="1:7">
      <c r="A20" s="59" t="s">
        <v>329</v>
      </c>
      <c r="B20" s="59" t="s">
        <v>218</v>
      </c>
      <c r="C20" s="61">
        <f t="shared" si="0"/>
        <v>257.53</v>
      </c>
      <c r="D20" s="60">
        <f t="shared" si="1"/>
        <v>117.53</v>
      </c>
      <c r="E20" s="60">
        <v>33.26</v>
      </c>
      <c r="F20" s="60">
        <v>84.27</v>
      </c>
      <c r="G20" s="60">
        <v>140</v>
      </c>
    </row>
    <row r="21" s="4" customFormat="1" ht="18" customHeight="1" spans="1:7">
      <c r="A21" s="59">
        <v>221</v>
      </c>
      <c r="B21" s="59" t="s">
        <v>268</v>
      </c>
      <c r="C21" s="58">
        <f t="shared" si="0"/>
        <v>194.8</v>
      </c>
      <c r="D21" s="60">
        <f t="shared" si="1"/>
        <v>194.8</v>
      </c>
      <c r="E21" s="60">
        <f>E22</f>
        <v>194.8</v>
      </c>
      <c r="F21" s="60"/>
      <c r="G21" s="60"/>
    </row>
    <row r="22" s="4" customFormat="1" ht="18" customHeight="1" spans="1:7">
      <c r="A22" s="59">
        <v>22102</v>
      </c>
      <c r="B22" s="59" t="s">
        <v>270</v>
      </c>
      <c r="C22" s="61">
        <f t="shared" si="0"/>
        <v>194.8</v>
      </c>
      <c r="D22" s="60">
        <f t="shared" si="1"/>
        <v>194.8</v>
      </c>
      <c r="E22" s="60">
        <f>E23</f>
        <v>194.8</v>
      </c>
      <c r="F22" s="60"/>
      <c r="G22" s="60"/>
    </row>
    <row r="23" s="4" customFormat="1" ht="18" customHeight="1" spans="1:7">
      <c r="A23" s="59" t="s">
        <v>271</v>
      </c>
      <c r="B23" s="59" t="s">
        <v>272</v>
      </c>
      <c r="C23" s="61">
        <f t="shared" si="0"/>
        <v>194.8</v>
      </c>
      <c r="D23" s="60">
        <f t="shared" si="1"/>
        <v>194.8</v>
      </c>
      <c r="E23" s="60">
        <v>194.8</v>
      </c>
      <c r="F23" s="60"/>
      <c r="G23" s="60"/>
    </row>
    <row r="24" s="3" customFormat="1" ht="18" customHeight="1" spans="1:7">
      <c r="A24" s="62"/>
      <c r="B24" s="62" t="s">
        <v>330</v>
      </c>
      <c r="C24" s="63">
        <f>C6+C9+C12+C17+C21</f>
        <v>2240.98</v>
      </c>
      <c r="D24" s="63">
        <f t="shared" ref="D24:G24" si="4">D6+D9+D12+D17+D21</f>
        <v>1961.98</v>
      </c>
      <c r="E24" s="63">
        <f t="shared" si="4"/>
        <v>1877.71</v>
      </c>
      <c r="F24" s="63">
        <f t="shared" si="4"/>
        <v>84.27</v>
      </c>
      <c r="G24" s="63">
        <f t="shared" si="4"/>
        <v>279</v>
      </c>
    </row>
  </sheetData>
  <mergeCells count="6">
    <mergeCell ref="A2:G2"/>
    <mergeCell ref="D4:F4"/>
    <mergeCell ref="A4:A5"/>
    <mergeCell ref="B4:B5"/>
    <mergeCell ref="C4:C5"/>
    <mergeCell ref="G4:G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showGridLines="0" showZeros="0" topLeftCell="A9" workbookViewId="0">
      <selection activeCell="A2" sqref="A2:E2"/>
    </sheetView>
  </sheetViews>
  <sheetFormatPr defaultColWidth="9" defaultRowHeight="15.75" outlineLevelCol="4"/>
  <cols>
    <col min="1" max="1" width="14.875" style="38" customWidth="1"/>
    <col min="2" max="2" width="43.625" style="38" customWidth="1"/>
    <col min="3" max="5" width="24" style="38" customWidth="1"/>
    <col min="6" max="16384" width="9" style="38"/>
  </cols>
  <sheetData>
    <row r="1" s="35" customFormat="1" ht="13.5" customHeight="1" spans="1:5">
      <c r="A1" s="5" t="s">
        <v>331</v>
      </c>
      <c r="E1" s="39"/>
    </row>
    <row r="2" ht="28.9" customHeight="1" spans="1:5">
      <c r="A2" s="40" t="s">
        <v>332</v>
      </c>
      <c r="B2" s="23"/>
      <c r="C2" s="23"/>
      <c r="D2" s="23"/>
      <c r="E2" s="23"/>
    </row>
    <row r="3" s="36" customFormat="1" ht="18" customHeight="1" spans="1:5">
      <c r="A3" s="5" t="s">
        <v>22</v>
      </c>
      <c r="B3" s="24"/>
      <c r="C3" s="24"/>
      <c r="D3" s="24"/>
      <c r="E3" s="41" t="s">
        <v>333</v>
      </c>
    </row>
    <row r="4" s="37" customFormat="1" ht="18" customHeight="1" spans="1:5">
      <c r="A4" s="42" t="s">
        <v>334</v>
      </c>
      <c r="B4" s="42"/>
      <c r="C4" s="43" t="s">
        <v>335</v>
      </c>
      <c r="D4" s="43"/>
      <c r="E4" s="43"/>
    </row>
    <row r="5" s="37" customFormat="1" ht="18" customHeight="1" spans="1:5">
      <c r="A5" s="43" t="s">
        <v>336</v>
      </c>
      <c r="B5" s="43" t="s">
        <v>337</v>
      </c>
      <c r="C5" s="43" t="s">
        <v>338</v>
      </c>
      <c r="D5" s="42" t="s">
        <v>339</v>
      </c>
      <c r="E5" s="42" t="s">
        <v>340</v>
      </c>
    </row>
    <row r="6" s="36" customFormat="1" ht="18" customHeight="1" spans="1:5">
      <c r="A6" s="44">
        <v>301</v>
      </c>
      <c r="B6" s="44" t="s">
        <v>341</v>
      </c>
      <c r="C6" s="45" t="s">
        <v>342</v>
      </c>
      <c r="D6" s="46">
        <f>SUM(D7:D16)</f>
        <v>1853.98</v>
      </c>
      <c r="E6" s="47"/>
    </row>
    <row r="7" s="36" customFormat="1" ht="18" customHeight="1" spans="1:5">
      <c r="A7" s="44">
        <v>30101</v>
      </c>
      <c r="B7" s="48" t="s">
        <v>171</v>
      </c>
      <c r="C7" s="49">
        <f>D7+E7</f>
        <v>691.88</v>
      </c>
      <c r="D7" s="50">
        <v>691.88</v>
      </c>
      <c r="E7" s="47"/>
    </row>
    <row r="8" s="36" customFormat="1" ht="18" customHeight="1" spans="1:5">
      <c r="A8" s="44">
        <v>30102</v>
      </c>
      <c r="B8" s="48" t="s">
        <v>174</v>
      </c>
      <c r="C8" s="49">
        <f t="shared" ref="C8:C27" si="0">D8+E8</f>
        <v>96.28</v>
      </c>
      <c r="D8" s="50">
        <v>96.28</v>
      </c>
      <c r="E8" s="47"/>
    </row>
    <row r="9" s="36" customFormat="1" ht="18" customHeight="1" spans="1:5">
      <c r="A9" s="44">
        <v>30103</v>
      </c>
      <c r="B9" s="48" t="s">
        <v>178</v>
      </c>
      <c r="C9" s="49">
        <f t="shared" si="0"/>
        <v>163.22</v>
      </c>
      <c r="D9" s="50">
        <v>163.22</v>
      </c>
      <c r="E9" s="47"/>
    </row>
    <row r="10" s="36" customFormat="1" ht="18" customHeight="1" spans="1:5">
      <c r="A10" s="44">
        <v>30107</v>
      </c>
      <c r="B10" s="48" t="s">
        <v>172</v>
      </c>
      <c r="C10" s="49">
        <f t="shared" si="0"/>
        <v>398.85</v>
      </c>
      <c r="D10" s="50">
        <v>398.85</v>
      </c>
      <c r="E10" s="47"/>
    </row>
    <row r="11" s="36" customFormat="1" ht="18" customHeight="1" spans="1:5">
      <c r="A11" s="44">
        <v>30108</v>
      </c>
      <c r="B11" s="48" t="s">
        <v>343</v>
      </c>
      <c r="C11" s="49">
        <f t="shared" si="0"/>
        <v>184.13</v>
      </c>
      <c r="D11" s="50">
        <v>184.13</v>
      </c>
      <c r="E11" s="47"/>
    </row>
    <row r="12" s="36" customFormat="1" ht="18" customHeight="1" spans="1:5">
      <c r="A12" s="44">
        <v>30109</v>
      </c>
      <c r="B12" s="48" t="s">
        <v>237</v>
      </c>
      <c r="C12" s="49">
        <f t="shared" si="0"/>
        <v>7.05</v>
      </c>
      <c r="D12" s="49">
        <v>7.05</v>
      </c>
      <c r="E12" s="47"/>
    </row>
    <row r="13" s="36" customFormat="1" ht="18" customHeight="1" spans="1:5">
      <c r="A13" s="44">
        <v>30110</v>
      </c>
      <c r="B13" s="48" t="s">
        <v>344</v>
      </c>
      <c r="C13" s="49">
        <f t="shared" si="0"/>
        <v>79.67</v>
      </c>
      <c r="D13" s="50">
        <v>79.67</v>
      </c>
      <c r="E13" s="47"/>
    </row>
    <row r="14" s="36" customFormat="1" ht="18" customHeight="1" spans="1:5">
      <c r="A14" s="44">
        <v>30112</v>
      </c>
      <c r="B14" s="51" t="s">
        <v>345</v>
      </c>
      <c r="C14" s="49">
        <f t="shared" si="0"/>
        <v>22.18</v>
      </c>
      <c r="D14" s="50">
        <v>22.18</v>
      </c>
      <c r="E14" s="47"/>
    </row>
    <row r="15" s="36" customFormat="1" ht="18" customHeight="1" spans="1:5">
      <c r="A15" s="44">
        <v>30113</v>
      </c>
      <c r="B15" s="51" t="s">
        <v>273</v>
      </c>
      <c r="C15" s="49">
        <f t="shared" si="0"/>
        <v>194.8</v>
      </c>
      <c r="D15" s="49">
        <v>194.8</v>
      </c>
      <c r="E15" s="47"/>
    </row>
    <row r="16" s="36" customFormat="1" ht="18" customHeight="1" spans="1:5">
      <c r="A16" s="44">
        <v>30199</v>
      </c>
      <c r="B16" s="48" t="s">
        <v>176</v>
      </c>
      <c r="C16" s="49">
        <f t="shared" si="0"/>
        <v>15.92</v>
      </c>
      <c r="D16" s="50">
        <v>15.92</v>
      </c>
      <c r="E16" s="47"/>
    </row>
    <row r="17" s="36" customFormat="1" ht="18" customHeight="1" spans="1:5">
      <c r="A17" s="44">
        <v>302</v>
      </c>
      <c r="B17" s="44" t="s">
        <v>108</v>
      </c>
      <c r="C17" s="49">
        <f>SUM(C18:C24)</f>
        <v>100.66</v>
      </c>
      <c r="D17" s="50"/>
      <c r="E17" s="46">
        <f>SUM(E18:E24)</f>
        <v>84.27</v>
      </c>
    </row>
    <row r="18" s="36" customFormat="1" ht="18" customHeight="1" spans="1:5">
      <c r="A18" s="44">
        <v>30202</v>
      </c>
      <c r="B18" s="48" t="s">
        <v>241</v>
      </c>
      <c r="C18" s="49">
        <f t="shared" si="0"/>
        <v>13.9</v>
      </c>
      <c r="D18" s="50"/>
      <c r="E18" s="50">
        <v>13.9</v>
      </c>
    </row>
    <row r="19" s="36" customFormat="1" ht="18" customHeight="1" spans="1:5">
      <c r="A19" s="44">
        <v>30205</v>
      </c>
      <c r="B19" s="48" t="s">
        <v>244</v>
      </c>
      <c r="C19" s="49">
        <f t="shared" si="0"/>
        <v>1.37</v>
      </c>
      <c r="D19" s="50"/>
      <c r="E19" s="50">
        <v>1.37</v>
      </c>
    </row>
    <row r="20" s="36" customFormat="1" ht="18" customHeight="1" spans="1:5">
      <c r="A20" s="44">
        <v>30209</v>
      </c>
      <c r="B20" s="48" t="s">
        <v>250</v>
      </c>
      <c r="C20" s="49">
        <f t="shared" si="0"/>
        <v>0.06</v>
      </c>
      <c r="D20" s="50"/>
      <c r="E20" s="50">
        <v>0.06</v>
      </c>
    </row>
    <row r="21" s="36" customFormat="1" ht="18" customHeight="1" spans="1:5">
      <c r="A21" s="44">
        <v>30217</v>
      </c>
      <c r="B21" s="48" t="s">
        <v>263</v>
      </c>
      <c r="C21" s="49">
        <f t="shared" si="0"/>
        <v>0.5</v>
      </c>
      <c r="D21" s="50"/>
      <c r="E21" s="50">
        <v>0.5</v>
      </c>
    </row>
    <row r="22" s="36" customFormat="1" ht="18" customHeight="1" spans="1:5">
      <c r="A22" s="44">
        <v>30229</v>
      </c>
      <c r="B22" s="48" t="s">
        <v>222</v>
      </c>
      <c r="C22" s="49">
        <f t="shared" si="0"/>
        <v>17.3</v>
      </c>
      <c r="D22" s="50"/>
      <c r="E22" s="50">
        <v>17.3</v>
      </c>
    </row>
    <row r="23" s="36" customFormat="1" ht="18" customHeight="1" spans="1:5">
      <c r="A23" s="44">
        <v>30239</v>
      </c>
      <c r="B23" s="48" t="s">
        <v>346</v>
      </c>
      <c r="C23" s="49">
        <f t="shared" si="0"/>
        <v>16.39</v>
      </c>
      <c r="D23" s="50">
        <v>16.39</v>
      </c>
      <c r="E23" s="47"/>
    </row>
    <row r="24" s="36" customFormat="1" ht="18" customHeight="1" spans="1:5">
      <c r="A24" s="44">
        <v>30299</v>
      </c>
      <c r="B24" s="48" t="s">
        <v>224</v>
      </c>
      <c r="C24" s="49">
        <f t="shared" si="0"/>
        <v>51.14</v>
      </c>
      <c r="D24" s="50"/>
      <c r="E24" s="50">
        <v>51.14</v>
      </c>
    </row>
    <row r="25" s="36" customFormat="1" ht="18" customHeight="1" spans="1:5">
      <c r="A25" s="44">
        <v>303</v>
      </c>
      <c r="B25" s="44" t="s">
        <v>109</v>
      </c>
      <c r="C25" s="49">
        <f t="shared" si="0"/>
        <v>7.34</v>
      </c>
      <c r="D25" s="50">
        <f>D27+D26</f>
        <v>7.34</v>
      </c>
      <c r="E25" s="50"/>
    </row>
    <row r="26" s="36" customFormat="1" ht="18" customHeight="1" spans="1:5">
      <c r="A26" s="44">
        <v>30305</v>
      </c>
      <c r="B26" s="48" t="s">
        <v>180</v>
      </c>
      <c r="C26" s="49">
        <f t="shared" si="0"/>
        <v>3.31</v>
      </c>
      <c r="D26" s="50">
        <v>3.31</v>
      </c>
      <c r="E26" s="47"/>
    </row>
    <row r="27" s="36" customFormat="1" ht="18" customHeight="1" spans="1:5">
      <c r="A27" s="44">
        <v>30309</v>
      </c>
      <c r="B27" s="48" t="s">
        <v>232</v>
      </c>
      <c r="C27" s="49">
        <f t="shared" si="0"/>
        <v>4.03</v>
      </c>
      <c r="D27" s="50">
        <v>4.03</v>
      </c>
      <c r="E27" s="47"/>
    </row>
    <row r="28" s="36" customFormat="1" ht="18" customHeight="1" spans="1:5">
      <c r="A28" s="52"/>
      <c r="B28" s="52" t="s">
        <v>347</v>
      </c>
      <c r="C28" s="45">
        <f>C6+C17+C25</f>
        <v>1961.98</v>
      </c>
      <c r="D28" s="53">
        <v>1877.71</v>
      </c>
      <c r="E28" s="53">
        <v>84.27</v>
      </c>
    </row>
  </sheetData>
  <mergeCells count="3">
    <mergeCell ref="A2:E2"/>
    <mergeCell ref="A4:B4"/>
    <mergeCell ref="C4:E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showGridLines="0" workbookViewId="0">
      <selection activeCell="A2" sqref="A2:F2"/>
    </sheetView>
  </sheetViews>
  <sheetFormatPr defaultColWidth="9" defaultRowHeight="14.25" outlineLevelCol="5"/>
  <cols>
    <col min="1" max="1" width="24.25" style="19" customWidth="1"/>
    <col min="2" max="2" width="26.25" style="19" customWidth="1"/>
    <col min="3" max="3" width="25.5" style="19" customWidth="1"/>
    <col min="4" max="6" width="18.875" style="19" customWidth="1"/>
    <col min="7" max="16384" width="9" style="19"/>
  </cols>
  <sheetData>
    <row r="1" ht="26.25" customHeight="1" spans="1:6">
      <c r="A1" s="5" t="s">
        <v>348</v>
      </c>
      <c r="B1" s="20"/>
      <c r="C1" s="21"/>
      <c r="D1" s="21"/>
      <c r="E1" s="21"/>
      <c r="F1" s="22"/>
    </row>
    <row r="2" ht="36" customHeight="1" spans="1:6">
      <c r="A2" s="23" t="s">
        <v>349</v>
      </c>
      <c r="B2" s="23"/>
      <c r="C2" s="23"/>
      <c r="D2" s="23"/>
      <c r="E2" s="23"/>
      <c r="F2" s="23"/>
    </row>
    <row r="3" ht="24.75" customHeight="1" spans="1:6">
      <c r="A3" s="24" t="s">
        <v>350</v>
      </c>
      <c r="B3" s="25"/>
      <c r="C3" s="25"/>
      <c r="D3" s="25"/>
      <c r="E3" s="25"/>
      <c r="F3" s="26" t="s">
        <v>351</v>
      </c>
    </row>
    <row r="4" s="17" customFormat="1" ht="28.5" customHeight="1" spans="1:6">
      <c r="A4" s="27" t="s">
        <v>352</v>
      </c>
      <c r="B4" s="28" t="s">
        <v>353</v>
      </c>
      <c r="C4" s="28" t="s">
        <v>354</v>
      </c>
      <c r="D4" s="28"/>
      <c r="E4" s="28"/>
      <c r="F4" s="29" t="s">
        <v>355</v>
      </c>
    </row>
    <row r="5" s="17" customFormat="1" ht="27.75" customHeight="1" spans="1:6">
      <c r="A5" s="27"/>
      <c r="B5" s="28"/>
      <c r="C5" s="28" t="s">
        <v>356</v>
      </c>
      <c r="D5" s="28" t="s">
        <v>357</v>
      </c>
      <c r="E5" s="28" t="s">
        <v>358</v>
      </c>
      <c r="F5" s="30"/>
    </row>
    <row r="6" s="18" customFormat="1" ht="45.75" customHeight="1" spans="1:6">
      <c r="A6" s="31">
        <v>54.4</v>
      </c>
      <c r="B6" s="32">
        <v>0</v>
      </c>
      <c r="C6" s="32">
        <v>0</v>
      </c>
      <c r="D6" s="32">
        <v>0</v>
      </c>
      <c r="E6" s="32">
        <v>0</v>
      </c>
      <c r="F6" s="32">
        <v>54.4</v>
      </c>
    </row>
    <row r="7" ht="13.5" spans="1:6">
      <c r="A7" s="33"/>
      <c r="B7" s="33"/>
      <c r="C7" s="33"/>
      <c r="D7" s="33"/>
      <c r="E7" s="33"/>
      <c r="F7" s="33"/>
    </row>
    <row r="8" ht="13.5" spans="1:1">
      <c r="A8" s="34"/>
    </row>
    <row r="9" ht="13.5" spans="1:1">
      <c r="A9" s="34"/>
    </row>
  </sheetData>
  <mergeCells count="5">
    <mergeCell ref="A2:F2"/>
    <mergeCell ref="C4:E4"/>
    <mergeCell ref="A4:A5"/>
    <mergeCell ref="B4:B5"/>
    <mergeCell ref="F4:F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showGridLines="0" showZeros="0" workbookViewId="0">
      <selection activeCell="B20" sqref="B20"/>
    </sheetView>
  </sheetViews>
  <sheetFormatPr defaultColWidth="8.875" defaultRowHeight="13.5" outlineLevelCol="4"/>
  <cols>
    <col min="1" max="1" width="11.625" customWidth="1"/>
    <col min="2" max="2" width="44.875" customWidth="1"/>
    <col min="3" max="3" width="24" customWidth="1"/>
    <col min="4" max="5" width="23.25" customWidth="1"/>
  </cols>
  <sheetData>
    <row r="1" s="1" customFormat="1" ht="15.95" customHeight="1" spans="1:5">
      <c r="A1" s="5" t="s">
        <v>359</v>
      </c>
      <c r="B1" s="6"/>
      <c r="C1" s="6"/>
      <c r="D1" s="7"/>
      <c r="E1" s="8"/>
    </row>
    <row r="2" s="1" customFormat="1" ht="39.75" customHeight="1" spans="1:5">
      <c r="A2" s="9" t="s">
        <v>360</v>
      </c>
      <c r="B2" s="9"/>
      <c r="C2" s="9"/>
      <c r="D2" s="9"/>
      <c r="E2" s="9"/>
    </row>
    <row r="3" s="2" customFormat="1" ht="18" customHeight="1" spans="1:5">
      <c r="A3" s="10" t="s">
        <v>361</v>
      </c>
      <c r="B3" s="10"/>
      <c r="C3" s="10"/>
      <c r="D3" s="10"/>
      <c r="E3" s="11" t="s">
        <v>91</v>
      </c>
    </row>
    <row r="4" s="3" customFormat="1" ht="23.25" customHeight="1" spans="1:5">
      <c r="A4" s="12" t="s">
        <v>362</v>
      </c>
      <c r="B4" s="12" t="s">
        <v>363</v>
      </c>
      <c r="C4" s="12" t="s">
        <v>364</v>
      </c>
      <c r="D4" s="12"/>
      <c r="E4" s="12"/>
    </row>
    <row r="5" s="3" customFormat="1" ht="23.25" customHeight="1" spans="1:5">
      <c r="A5" s="12"/>
      <c r="B5" s="12"/>
      <c r="C5" s="12" t="s">
        <v>106</v>
      </c>
      <c r="D5" s="12" t="s">
        <v>98</v>
      </c>
      <c r="E5" s="12" t="s">
        <v>99</v>
      </c>
    </row>
    <row r="6" s="4" customFormat="1" ht="18" customHeight="1" spans="1:5">
      <c r="A6" s="13" t="s">
        <v>365</v>
      </c>
      <c r="B6" s="13" t="s">
        <v>141</v>
      </c>
      <c r="C6" s="14">
        <v>21.6</v>
      </c>
      <c r="D6" s="14">
        <v>21.6</v>
      </c>
      <c r="E6" s="14"/>
    </row>
    <row r="7" s="4" customFormat="1" ht="18" customHeight="1" spans="1:5">
      <c r="A7" s="13" t="s">
        <v>366</v>
      </c>
      <c r="B7" s="15" t="s">
        <v>367</v>
      </c>
      <c r="C7" s="14">
        <v>21.6</v>
      </c>
      <c r="D7" s="14">
        <v>21.6</v>
      </c>
      <c r="E7" s="14"/>
    </row>
    <row r="8" s="4" customFormat="1" ht="18" customHeight="1" spans="1:5">
      <c r="A8" s="13" t="s">
        <v>368</v>
      </c>
      <c r="B8" s="15" t="s">
        <v>369</v>
      </c>
      <c r="C8" s="14">
        <v>21.6</v>
      </c>
      <c r="D8" s="14">
        <v>21.6</v>
      </c>
      <c r="E8" s="14"/>
    </row>
    <row r="9" s="4" customFormat="1" ht="18" customHeight="1" spans="1:5">
      <c r="A9" s="15"/>
      <c r="B9" s="13"/>
      <c r="C9" s="14"/>
      <c r="D9" s="14"/>
      <c r="E9" s="14"/>
    </row>
    <row r="10" s="4" customFormat="1" ht="18" customHeight="1" spans="1:5">
      <c r="A10" s="13"/>
      <c r="B10" s="16"/>
      <c r="C10" s="14"/>
      <c r="D10" s="14"/>
      <c r="E10" s="14"/>
    </row>
    <row r="11" s="4" customFormat="1" ht="18" customHeight="1" spans="1:5">
      <c r="A11" s="13"/>
      <c r="B11" s="13"/>
      <c r="C11" s="14"/>
      <c r="D11" s="14"/>
      <c r="E11" s="14"/>
    </row>
    <row r="12" s="4" customFormat="1" ht="18" customHeight="1" spans="1:5">
      <c r="A12" s="13"/>
      <c r="B12" s="13"/>
      <c r="C12" s="14"/>
      <c r="D12" s="14"/>
      <c r="E12" s="14"/>
    </row>
    <row r="13" s="4" customFormat="1" ht="18" customHeight="1" spans="1:5">
      <c r="A13" s="13" t="s">
        <v>302</v>
      </c>
      <c r="B13" s="13" t="s">
        <v>330</v>
      </c>
      <c r="C13" s="14">
        <f>C6</f>
        <v>21.6</v>
      </c>
      <c r="D13" s="14">
        <f>D6</f>
        <v>21.6</v>
      </c>
      <c r="E13" s="14">
        <f t="shared" ref="E13" si="0">SUM(E6:E12)</f>
        <v>0</v>
      </c>
    </row>
    <row r="28" ht="57" customHeight="1"/>
  </sheetData>
  <mergeCells count="4">
    <mergeCell ref="A2:E2"/>
    <mergeCell ref="C4:E4"/>
    <mergeCell ref="A4:A5"/>
    <mergeCell ref="B4:B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目录</vt:lpstr>
      <vt:lpstr>1收支总表</vt:lpstr>
      <vt:lpstr>2收入总表</vt:lpstr>
      <vt:lpstr>3支出总表</vt:lpstr>
      <vt:lpstr>4财拨总表</vt:lpstr>
      <vt:lpstr>5一般预算支出</vt:lpstr>
      <vt:lpstr>6基本支出</vt:lpstr>
      <vt:lpstr>7三公</vt:lpstr>
      <vt:lpstr>8政府性基金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Administrator</cp:lastModifiedBy>
  <dcterms:created xsi:type="dcterms:W3CDTF">2015-03-02T09:36:00Z</dcterms:created>
  <cp:lastPrinted>2021-05-16T12:29:00Z</cp:lastPrinted>
  <dcterms:modified xsi:type="dcterms:W3CDTF">2022-08-30T01:23:41Z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2052-11.1.0.12353</vt:lpwstr>
  </property>
  <property fmtid="{D5CDD505-2E9C-101B-9397-08002B2CF9AE}" pid="3" name="ICV">
    <vt:lpwstr>0C7EF45FD95944CF890B2DA9E7096DB9</vt:lpwstr>
  </property>
</Properties>
</file>