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tabRatio="777" activeTab="1"/>
  </bookViews>
  <sheets>
    <sheet name="1-基础数据表" sheetId="14" r:id="rId1"/>
    <sheet name="2-zj" sheetId="22" r:id="rId2"/>
  </sheets>
  <definedNames>
    <definedName name="_xlnm.Print_Area" localSheetId="0">'1-基础数据表'!$A$1:$G$29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4" l="1"/>
  <c r="J5" i="22"/>
  <c r="D13" i="14" l="1"/>
  <c r="F13" i="14"/>
  <c r="B13" i="14"/>
  <c r="D8" i="14"/>
  <c r="D7" i="14" s="1"/>
  <c r="F8" i="14"/>
  <c r="F7" i="14" s="1"/>
  <c r="B8" i="14"/>
  <c r="B7" i="14" s="1"/>
  <c r="F17" i="14" l="1"/>
  <c r="D17" i="14"/>
  <c r="B17" i="14"/>
</calcChain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D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F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F24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全年预算调整额</t>
        </r>
      </text>
    </comment>
  </commentList>
</comments>
</file>

<file path=xl/sharedStrings.xml><?xml version="1.0" encoding="utf-8"?>
<sst xmlns="http://schemas.openxmlformats.org/spreadsheetml/2006/main" count="154" uniqueCount="126">
  <si>
    <r>
      <rPr>
        <sz val="12"/>
        <color indexed="8"/>
        <rFont val="仿宋"/>
        <family val="3"/>
        <charset val="134"/>
      </rPr>
      <t>财政供养人员情况</t>
    </r>
  </si>
  <si>
    <r>
      <t>2021</t>
    </r>
    <r>
      <rPr>
        <sz val="12"/>
        <color indexed="8"/>
        <rFont val="仿宋"/>
        <family val="3"/>
        <charset val="134"/>
      </rPr>
      <t>年实际在职人数</t>
    </r>
  </si>
  <si>
    <r>
      <rPr>
        <sz val="12"/>
        <color indexed="8"/>
        <rFont val="仿宋"/>
        <family val="3"/>
        <charset val="134"/>
      </rPr>
      <t>控制率</t>
    </r>
  </si>
  <si>
    <r>
      <t xml:space="preserve">   </t>
    </r>
    <r>
      <rPr>
        <sz val="12"/>
        <color indexed="8"/>
        <rFont val="仿宋"/>
        <family val="3"/>
        <charset val="134"/>
      </rPr>
      <t>其中：公车购置</t>
    </r>
  </si>
  <si>
    <r>
      <t xml:space="preserve">             </t>
    </r>
    <r>
      <rPr>
        <sz val="12"/>
        <color indexed="8"/>
        <rFont val="仿宋"/>
        <family val="3"/>
        <charset val="134"/>
      </rPr>
      <t>公车运行维护</t>
    </r>
    <phoneticPr fontId="15" type="noConversion"/>
  </si>
  <si>
    <r>
      <rPr>
        <sz val="12"/>
        <color theme="1"/>
        <rFont val="仿宋"/>
        <family val="3"/>
        <charset val="134"/>
      </rPr>
      <t>批复规模（㎡）</t>
    </r>
  </si>
  <si>
    <r>
      <rPr>
        <sz val="12"/>
        <color indexed="8"/>
        <rFont val="仿宋"/>
        <family val="3"/>
        <charset val="134"/>
      </rPr>
      <t>实际规模（㎡）</t>
    </r>
  </si>
  <si>
    <r>
      <rPr>
        <sz val="12"/>
        <color indexed="8"/>
        <rFont val="仿宋"/>
        <family val="3"/>
        <charset val="134"/>
      </rPr>
      <t>规模
控制率</t>
    </r>
  </si>
  <si>
    <r>
      <rPr>
        <sz val="12"/>
        <color indexed="8"/>
        <rFont val="仿宋"/>
        <family val="3"/>
        <charset val="134"/>
      </rPr>
      <t>实际投资（万元）</t>
    </r>
  </si>
  <si>
    <r>
      <rPr>
        <sz val="12"/>
        <color indexed="8"/>
        <rFont val="仿宋"/>
        <family val="3"/>
        <charset val="134"/>
      </rPr>
      <t>投资概算控制率</t>
    </r>
  </si>
  <si>
    <r>
      <rPr>
        <sz val="12"/>
        <color indexed="8"/>
        <rFont val="仿宋"/>
        <family val="3"/>
        <charset val="134"/>
      </rPr>
      <t>厉行节约保障措施</t>
    </r>
  </si>
  <si>
    <r>
      <rPr>
        <sz val="18"/>
        <color indexed="8"/>
        <rFont val="方正小标宋_GBK"/>
        <family val="3"/>
        <charset val="134"/>
      </rPr>
      <t>部门整体支出绩效评价基础数据表</t>
    </r>
    <phoneticPr fontId="15" type="noConversion"/>
  </si>
  <si>
    <r>
      <rPr>
        <sz val="12"/>
        <color indexed="8"/>
        <rFont val="仿宋"/>
        <family val="3"/>
        <charset val="134"/>
      </rPr>
      <t>编制数</t>
    </r>
    <phoneticPr fontId="15" type="noConversion"/>
  </si>
  <si>
    <r>
      <rPr>
        <sz val="12"/>
        <color indexed="8"/>
        <rFont val="黑体"/>
        <family val="3"/>
        <charset val="134"/>
      </rPr>
      <t>经费控制情况</t>
    </r>
  </si>
  <si>
    <r>
      <t>2020</t>
    </r>
    <r>
      <rPr>
        <sz val="12"/>
        <color indexed="8"/>
        <rFont val="黑体"/>
        <family val="3"/>
        <charset val="134"/>
      </rPr>
      <t>年决算数</t>
    </r>
  </si>
  <si>
    <r>
      <t>2021</t>
    </r>
    <r>
      <rPr>
        <sz val="12"/>
        <color indexed="8"/>
        <rFont val="黑体"/>
        <family val="3"/>
        <charset val="134"/>
      </rPr>
      <t>年预算数</t>
    </r>
  </si>
  <si>
    <r>
      <t>2021</t>
    </r>
    <r>
      <rPr>
        <sz val="12"/>
        <color indexed="8"/>
        <rFont val="黑体"/>
        <family val="3"/>
        <charset val="134"/>
      </rPr>
      <t>年决算数</t>
    </r>
  </si>
  <si>
    <r>
      <rPr>
        <sz val="12"/>
        <color indexed="8"/>
        <rFont val="仿宋"/>
        <family val="3"/>
        <charset val="134"/>
      </rPr>
      <t>三公经费：</t>
    </r>
    <phoneticPr fontId="15" type="noConversion"/>
  </si>
  <si>
    <r>
      <t xml:space="preserve">  1.</t>
    </r>
    <r>
      <rPr>
        <sz val="12"/>
        <color indexed="8"/>
        <rFont val="仿宋"/>
        <family val="3"/>
        <charset val="134"/>
      </rPr>
      <t>公务用车购置和维护经费</t>
    </r>
    <phoneticPr fontId="15" type="noConversion"/>
  </si>
  <si>
    <r>
      <t xml:space="preserve">  2.</t>
    </r>
    <r>
      <rPr>
        <sz val="12"/>
        <color indexed="8"/>
        <rFont val="仿宋"/>
        <family val="3"/>
        <charset val="134"/>
      </rPr>
      <t>出国经费</t>
    </r>
    <phoneticPr fontId="15" type="noConversion"/>
  </si>
  <si>
    <r>
      <t xml:space="preserve">  3.</t>
    </r>
    <r>
      <rPr>
        <sz val="12"/>
        <color indexed="8"/>
        <rFont val="仿宋"/>
        <family val="3"/>
        <charset val="134"/>
      </rPr>
      <t>公务接待</t>
    </r>
    <phoneticPr fontId="15" type="noConversion"/>
  </si>
  <si>
    <r>
      <rPr>
        <sz val="12"/>
        <color indexed="8"/>
        <rFont val="仿宋"/>
        <family val="3"/>
        <charset val="134"/>
      </rPr>
      <t>项目支出：</t>
    </r>
    <phoneticPr fontId="15" type="noConversion"/>
  </si>
  <si>
    <r>
      <rPr>
        <sz val="12"/>
        <color indexed="8"/>
        <rFont val="仿宋"/>
        <family val="3"/>
        <charset val="134"/>
      </rPr>
      <t>公用经费：</t>
    </r>
    <phoneticPr fontId="15" type="noConversion"/>
  </si>
  <si>
    <r>
      <rPr>
        <sz val="12"/>
        <color indexed="8"/>
        <rFont val="仿宋"/>
        <family val="3"/>
        <charset val="134"/>
      </rPr>
      <t>政府采购金额</t>
    </r>
    <phoneticPr fontId="15" type="noConversion"/>
  </si>
  <si>
    <r>
      <rPr>
        <sz val="12"/>
        <color indexed="8"/>
        <rFont val="仿宋"/>
        <family val="3"/>
        <charset val="134"/>
      </rPr>
      <t>部门整体支出预算调整</t>
    </r>
    <phoneticPr fontId="15" type="noConversion"/>
  </si>
  <si>
    <r>
      <rPr>
        <sz val="12"/>
        <color theme="1"/>
        <rFont val="仿宋"/>
        <family val="3"/>
        <charset val="134"/>
      </rPr>
      <t>楼堂馆所控制情况
（</t>
    </r>
    <r>
      <rPr>
        <sz val="12"/>
        <color theme="1"/>
        <rFont val="Times New Roman"/>
        <family val="1"/>
      </rPr>
      <t>2021</t>
    </r>
    <r>
      <rPr>
        <sz val="12"/>
        <color theme="1"/>
        <rFont val="仿宋"/>
        <family val="3"/>
        <charset val="134"/>
      </rPr>
      <t>年完工项目）</t>
    </r>
    <phoneticPr fontId="15" type="noConversion"/>
  </si>
  <si>
    <r>
      <rPr>
        <sz val="12"/>
        <color indexed="8"/>
        <rFont val="仿宋"/>
        <family val="3"/>
        <charset val="134"/>
      </rPr>
      <t>预算投资
（万元）</t>
    </r>
    <phoneticPr fontId="15" type="noConversion"/>
  </si>
  <si>
    <t>附件1</t>
    <phoneticPr fontId="15" type="noConversion"/>
  </si>
  <si>
    <t>说明：“项目支出”需要填报基本支出以外的所有项目支出情况，“公用经费”填报基 本支出中的一般商品和服务支出。</t>
    <phoneticPr fontId="15" type="noConversion"/>
  </si>
  <si>
    <t xml:space="preserve">  1.业务工作专项</t>
    <phoneticPr fontId="15" type="noConversion"/>
  </si>
  <si>
    <t xml:space="preserve">  2.运行维护专项</t>
    <phoneticPr fontId="15" type="noConversion"/>
  </si>
  <si>
    <t>——</t>
    <phoneticPr fontId="15" type="noConversion"/>
  </si>
  <si>
    <t>2021年度部门整体支出绩效自评表</t>
  </si>
  <si>
    <t>预算单位名  称</t>
  </si>
  <si>
    <t>桃源县郑家驿镇人民政府</t>
  </si>
  <si>
    <t>年度预
算申请
（万元）</t>
  </si>
  <si>
    <t>上年
结转</t>
  </si>
  <si>
    <t>年初
预算</t>
  </si>
  <si>
    <t>全年
预算</t>
  </si>
  <si>
    <t>全年执行数</t>
  </si>
  <si>
    <t>分值</t>
  </si>
  <si>
    <t>执行率</t>
  </si>
  <si>
    <t>得分</t>
  </si>
  <si>
    <t>年度资金总额</t>
  </si>
  <si>
    <t>按收入性质分：2226.65</t>
  </si>
  <si>
    <t>按支出性质分：2607.91</t>
  </si>
  <si>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family val="3"/>
        <charset val="134"/>
      </rPr>
      <t>其中：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family val="3"/>
        <charset val="134"/>
      </rPr>
      <t>一般公共预算：</t>
    </r>
    <r>
      <rPr>
        <sz val="10"/>
        <color rgb="FF000000"/>
        <rFont val="Times New Roman"/>
        <family val="1"/>
      </rPr>
      <t>2167.20</t>
    </r>
  </si>
  <si>
    <t>其中：基本支出：1478.73</t>
  </si>
  <si>
    <t xml:space="preserve">       政府性基金拨款：49.12</t>
  </si>
  <si>
    <t xml:space="preserve">      项目支出：1129.18</t>
  </si>
  <si>
    <t xml:space="preserve">       纳入专户管理的非税收入拨款：0.00</t>
  </si>
  <si>
    <t xml:space="preserve">       其他资金：10.33</t>
  </si>
  <si>
    <t>年度总体目标</t>
  </si>
  <si>
    <t>预期目标</t>
  </si>
  <si>
    <t>实际完成情况　</t>
  </si>
  <si>
    <t>在今年收支预算内，确保完成以下整体目标： 目标1：奋力冲刺重点项目攻坚，促进乡镇经济发展； 目标2：完成基础设施建设与惠民项目资金的管理，道路修扩建、硬化工程、安全饮水工程验等验收合格率达95%； 目标3：惠民惠农补贴发放及时率达100%；目标4：加强社会管理，处理好群众性突发事件，做好司法调解工作； 目标5：安全生产、秸秆禁烧、森林防火实现“零发生”，做好“底线”工作； 目标6：做好农村人居环境整治、厕所革命等乡村振兴工作； 目标7：走访慰问困难群众和特殊群体。</t>
  </si>
  <si>
    <t>按照预期目标完成</t>
  </si>
  <si>
    <t xml:space="preserve">绩
效
指
标
</t>
  </si>
  <si>
    <t>一级指标</t>
  </si>
  <si>
    <t>二级指标</t>
  </si>
  <si>
    <t>三级指标</t>
  </si>
  <si>
    <t>年度指标值</t>
  </si>
  <si>
    <r>
      <rPr>
        <sz val="10"/>
        <color rgb="FF000000"/>
        <rFont val="仿宋"/>
        <family val="3"/>
        <charset val="134"/>
      </rPr>
      <t>实际完成值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仿宋"/>
        <family val="3"/>
        <charset val="134"/>
      </rPr>
      <t>率</t>
    </r>
  </si>
  <si>
    <t>偏差原因分析及改进措施</t>
  </si>
  <si>
    <t>产出指标
（50分）</t>
  </si>
  <si>
    <t>数量指标</t>
  </si>
  <si>
    <t>重点项目</t>
  </si>
  <si>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family val="3"/>
        <charset val="134"/>
      </rPr>
      <t>个</t>
    </r>
  </si>
  <si>
    <t>村组道路硬化</t>
  </si>
  <si>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family val="3"/>
        <charset val="134"/>
      </rPr>
      <t>个村组</t>
    </r>
  </si>
  <si>
    <t>安全饮水项目</t>
  </si>
  <si>
    <r>
      <rPr>
        <sz val="10"/>
        <color rgb="FF000000"/>
        <rFont val="Times New Roman"/>
        <family val="1"/>
      </rPr>
      <t>1</t>
    </r>
    <r>
      <rPr>
        <sz val="10"/>
        <color rgb="FF000000"/>
        <rFont val="仿宋"/>
        <family val="3"/>
        <charset val="134"/>
      </rPr>
      <t>个</t>
    </r>
  </si>
  <si>
    <t>综合治理区域内的村居数</t>
  </si>
  <si>
    <r>
      <rPr>
        <sz val="10"/>
        <color rgb="FF000000"/>
        <rFont val="Times New Roman"/>
        <family val="1"/>
      </rPr>
      <t>14</t>
    </r>
    <r>
      <rPr>
        <sz val="10"/>
        <color rgb="FF000000"/>
        <rFont val="仿宋"/>
        <family val="3"/>
        <charset val="134"/>
      </rPr>
      <t>个</t>
    </r>
  </si>
  <si>
    <t>安全生产、秸秆禁烧、森林防火宣传覆盖村居数</t>
  </si>
  <si>
    <t>群众性突发事件</t>
  </si>
  <si>
    <t>走访慰问困难群众和特殊群众的次数</t>
  </si>
  <si>
    <r>
      <rPr>
        <sz val="10"/>
        <color rgb="FF000000"/>
        <rFont val="Times New Roman"/>
        <family val="1"/>
      </rPr>
      <t>15</t>
    </r>
    <r>
      <rPr>
        <sz val="10"/>
        <color rgb="FF000000"/>
        <rFont val="宋体"/>
        <family val="3"/>
        <charset val="134"/>
      </rPr>
      <t>次</t>
    </r>
  </si>
  <si>
    <t>走访慰问困难群众和特殊群众的人次</t>
  </si>
  <si>
    <r>
      <rPr>
        <sz val="10"/>
        <color rgb="FF000000"/>
        <rFont val="Times New Roman"/>
        <family val="1"/>
      </rPr>
      <t>1000</t>
    </r>
    <r>
      <rPr>
        <sz val="10"/>
        <color rgb="FF000000"/>
        <rFont val="宋体"/>
        <family val="3"/>
        <charset val="134"/>
      </rPr>
      <t>人次</t>
    </r>
  </si>
  <si>
    <t>质量指标</t>
  </si>
  <si>
    <t>重点项目验收合格率</t>
  </si>
  <si>
    <t>≥95%</t>
  </si>
  <si>
    <t>基础设施工程验收合格率</t>
  </si>
  <si>
    <t>惠民惠农补贴发放及时率</t>
  </si>
  <si>
    <t>安全生产、秸秆禁烧、森林防火宣传覆盖率</t>
  </si>
  <si>
    <t>森林防火培训合格率</t>
  </si>
  <si>
    <t>厕所革命验收合格率</t>
  </si>
  <si>
    <t>司法调解达标率</t>
  </si>
  <si>
    <t>时效指标</t>
  </si>
  <si>
    <t>各项工作完成及时率</t>
  </si>
  <si>
    <r>
      <rPr>
        <sz val="10"/>
        <color rgb="FF000000"/>
        <rFont val="Times New Roman"/>
        <family val="1"/>
      </rPr>
      <t>2021</t>
    </r>
    <r>
      <rPr>
        <sz val="10"/>
        <color rgb="FF000000"/>
        <rFont val="仿宋"/>
        <family val="3"/>
        <charset val="134"/>
      </rPr>
      <t>年内</t>
    </r>
  </si>
  <si>
    <t>成本指标</t>
  </si>
  <si>
    <t>成本发生规范合理率</t>
  </si>
  <si>
    <t>基本支出控制额</t>
  </si>
  <si>
    <t>其他收人不在年末决算范围内。</t>
  </si>
  <si>
    <t>项目支出控制额</t>
  </si>
  <si>
    <t>效益指标
（30分）</t>
  </si>
  <si>
    <t>经济效益指标</t>
  </si>
  <si>
    <t>人均收入和地区经济增长</t>
  </si>
  <si>
    <t>提升</t>
  </si>
  <si>
    <t>社会效益指标</t>
  </si>
  <si>
    <t>群众生活幸福指数</t>
  </si>
  <si>
    <t>乡风文明</t>
  </si>
  <si>
    <t>社会和谐度</t>
  </si>
  <si>
    <t>生态效益指标</t>
  </si>
  <si>
    <t>辖区人居环境</t>
  </si>
  <si>
    <t>改善</t>
  </si>
  <si>
    <t>秸秆禁烧、森林防火的环境保护</t>
  </si>
  <si>
    <t>可持续影响指标</t>
  </si>
  <si>
    <t>政府服务职能</t>
  </si>
  <si>
    <t>提高</t>
  </si>
  <si>
    <t>满意度
指标
（10分）</t>
  </si>
  <si>
    <t>服务对象满意度指标</t>
  </si>
  <si>
    <t>直接受益对象满意度</t>
  </si>
  <si>
    <t>≥90%</t>
  </si>
  <si>
    <t>群众满意度</t>
  </si>
  <si>
    <t>总分</t>
  </si>
  <si>
    <t>填表人：徐子浩                                      填报日期：2022年9月22日   
联系电话：13378065922                               单位负责人签字：</t>
  </si>
  <si>
    <t>附件2</t>
    <phoneticPr fontId="15" type="noConversion"/>
  </si>
  <si>
    <t xml:space="preserve">    1.办公经费</t>
  </si>
  <si>
    <t xml:space="preserve">    2.水电费</t>
  </si>
  <si>
    <t xml:space="preserve">    3.差旅费</t>
  </si>
  <si>
    <t xml:space="preserve">    4.会议费</t>
  </si>
  <si>
    <t xml:space="preserve">    5.培训费</t>
  </si>
  <si>
    <t>机关制定了严格的办公用品领用，采购制度，会议、接待审批制度、经费支出管理制度，并有专门的督导与审查机构，确保各项制度落实到位。　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</si>
</sst>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仿宋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仿宋"/>
      <family val="3"/>
      <charset val="134"/>
    </font>
    <font>
      <sz val="12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8"/>
      <color indexed="8"/>
      <name val="Times New Roman"/>
      <family val="1"/>
    </font>
    <font>
      <sz val="18"/>
      <color indexed="8"/>
      <name val="方正小标宋_GBK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b/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8"/>
      <name val="方正小标宋简体"/>
      <family val="4"/>
      <charset val="134"/>
    </font>
    <font>
      <sz val="10"/>
      <color rgb="FF000000"/>
      <name val="黑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仿宋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8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9" fontId="28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176" fontId="4" fillId="2" borderId="3" xfId="1" applyNumberFormat="1" applyFont="1" applyFill="1" applyBorder="1" applyAlignment="1">
      <alignment horizontal="right" vertical="center" wrapText="1"/>
    </xf>
    <xf numFmtId="10" fontId="4" fillId="2" borderId="3" xfId="4" applyNumberFormat="1" applyFont="1" applyFill="1" applyBorder="1" applyAlignment="1">
      <alignment horizontal="right" vertical="center" wrapText="1"/>
    </xf>
    <xf numFmtId="0" fontId="2" fillId="2" borderId="0" xfId="4" applyFont="1" applyFill="1">
      <alignment vertical="center"/>
    </xf>
    <xf numFmtId="0" fontId="3" fillId="2" borderId="0" xfId="4" applyFont="1" applyFill="1">
      <alignment vertical="center"/>
    </xf>
    <xf numFmtId="0" fontId="4" fillId="2" borderId="3" xfId="4" applyFont="1" applyFill="1" applyBorder="1" applyAlignment="1">
      <alignment horizontal="center" vertical="center" wrapText="1"/>
    </xf>
    <xf numFmtId="0" fontId="4" fillId="2" borderId="0" xfId="4" applyFont="1" applyFill="1">
      <alignment vertical="center"/>
    </xf>
    <xf numFmtId="0" fontId="5" fillId="2" borderId="1" xfId="4" applyFont="1" applyFill="1" applyBorder="1" applyAlignment="1">
      <alignment horizontal="left" vertical="center" wrapText="1"/>
    </xf>
    <xf numFmtId="43" fontId="4" fillId="2" borderId="0" xfId="4" applyNumberFormat="1" applyFont="1" applyFill="1">
      <alignment vertical="center"/>
    </xf>
    <xf numFmtId="0" fontId="4" fillId="2" borderId="3" xfId="4" applyFont="1" applyFill="1" applyBorder="1" applyAlignment="1">
      <alignment horizontal="left" vertical="center" wrapText="1"/>
    </xf>
    <xf numFmtId="43" fontId="4" fillId="2" borderId="3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0" fontId="3" fillId="2" borderId="3" xfId="2" applyNumberFormat="1" applyFont="1" applyFill="1" applyBorder="1" applyAlignment="1">
      <alignment horizontal="right" vertical="center" wrapText="1"/>
    </xf>
    <xf numFmtId="49" fontId="5" fillId="2" borderId="1" xfId="4" applyNumberFormat="1" applyFont="1" applyFill="1" applyBorder="1" applyAlignment="1">
      <alignment horizontal="center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left" vertical="center" wrapText="1"/>
    </xf>
    <xf numFmtId="0" fontId="14" fillId="2" borderId="0" xfId="4" applyFont="1" applyFill="1">
      <alignment vertical="center"/>
    </xf>
    <xf numFmtId="0" fontId="8" fillId="2" borderId="1" xfId="4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vertical="center" wrapText="1"/>
    </xf>
    <xf numFmtId="0" fontId="25" fillId="3" borderId="1" xfId="6" applyFont="1" applyFill="1" applyBorder="1" applyAlignment="1">
      <alignment horizontal="center" vertical="center" wrapText="1"/>
    </xf>
    <xf numFmtId="0" fontId="25" fillId="3" borderId="1" xfId="6" applyFont="1" applyFill="1" applyBorder="1" applyAlignment="1">
      <alignment horizontal="left" vertical="center" wrapText="1"/>
    </xf>
    <xf numFmtId="0" fontId="25" fillId="3" borderId="1" xfId="6" applyFont="1" applyFill="1" applyBorder="1" applyAlignment="1">
      <alignment horizontal="justify" vertical="center" wrapText="1"/>
    </xf>
    <xf numFmtId="9" fontId="25" fillId="3" borderId="1" xfId="6" applyNumberFormat="1" applyFont="1" applyFill="1" applyBorder="1" applyAlignment="1">
      <alignment horizontal="center" vertical="center" wrapText="1"/>
    </xf>
    <xf numFmtId="0" fontId="25" fillId="3" borderId="1" xfId="6" applyFont="1" applyFill="1" applyBorder="1" applyAlignment="1">
      <alignment vertical="center" wrapText="1"/>
    </xf>
    <xf numFmtId="0" fontId="1" fillId="2" borderId="8" xfId="4" applyFont="1" applyFill="1" applyBorder="1" applyAlignment="1">
      <alignment horizontal="left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right" vertical="center" wrapText="1"/>
    </xf>
    <xf numFmtId="0" fontId="5" fillId="2" borderId="4" xfId="1" applyNumberFormat="1" applyFont="1" applyFill="1" applyBorder="1" applyAlignment="1">
      <alignment horizontal="right" vertical="center" wrapText="1"/>
    </xf>
    <xf numFmtId="0" fontId="16" fillId="2" borderId="0" xfId="4" applyFont="1" applyFill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176" fontId="5" fillId="2" borderId="2" xfId="1" applyNumberFormat="1" applyFont="1" applyFill="1" applyBorder="1" applyAlignment="1">
      <alignment horizontal="right" vertical="center" wrapText="1"/>
    </xf>
    <xf numFmtId="176" fontId="5" fillId="2" borderId="4" xfId="1" applyNumberFormat="1" applyFont="1" applyFill="1" applyBorder="1" applyAlignment="1">
      <alignment horizontal="right" vertical="center" wrapText="1"/>
    </xf>
    <xf numFmtId="10" fontId="5" fillId="2" borderId="2" xfId="4" applyNumberFormat="1" applyFont="1" applyFill="1" applyBorder="1" applyAlignment="1">
      <alignment horizontal="right" vertical="center" wrapText="1"/>
    </xf>
    <xf numFmtId="10" fontId="5" fillId="2" borderId="4" xfId="4" applyNumberFormat="1" applyFont="1" applyFill="1" applyBorder="1" applyAlignment="1">
      <alignment horizontal="right" vertical="center" wrapText="1"/>
    </xf>
    <xf numFmtId="49" fontId="5" fillId="2" borderId="2" xfId="4" applyNumberFormat="1" applyFont="1" applyFill="1" applyBorder="1" applyAlignment="1">
      <alignment horizontal="center" vertical="center" wrapText="1"/>
    </xf>
    <xf numFmtId="49" fontId="5" fillId="2" borderId="4" xfId="4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right" vertical="center"/>
    </xf>
    <xf numFmtId="0" fontId="5" fillId="2" borderId="4" xfId="1" applyNumberFormat="1" applyFont="1" applyFill="1" applyBorder="1" applyAlignment="1">
      <alignment horizontal="right" vertical="center"/>
    </xf>
    <xf numFmtId="0" fontId="2" fillId="2" borderId="1" xfId="1" applyNumberFormat="1" applyFont="1" applyFill="1" applyBorder="1" applyAlignment="1">
      <alignment horizontal="right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right" vertical="center" wrapText="1"/>
    </xf>
    <xf numFmtId="0" fontId="2" fillId="2" borderId="4" xfId="1" applyNumberFormat="1" applyFont="1" applyFill="1" applyBorder="1" applyAlignment="1">
      <alignment horizontal="right" vertical="center" wrapText="1"/>
    </xf>
    <xf numFmtId="0" fontId="2" fillId="2" borderId="6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25" fillId="3" borderId="1" xfId="6" applyFont="1" applyFill="1" applyBorder="1" applyAlignment="1">
      <alignment horizontal="center" vertical="center" wrapText="1"/>
    </xf>
    <xf numFmtId="0" fontId="25" fillId="3" borderId="1" xfId="6" applyFont="1" applyFill="1" applyBorder="1" applyAlignment="1">
      <alignment horizontal="justify" vertical="center" wrapText="1"/>
    </xf>
    <xf numFmtId="9" fontId="25" fillId="3" borderId="1" xfId="6" applyNumberFormat="1" applyFont="1" applyFill="1" applyBorder="1" applyAlignment="1">
      <alignment horizontal="center" vertical="center" wrapText="1"/>
    </xf>
    <xf numFmtId="0" fontId="25" fillId="3" borderId="1" xfId="6" applyFont="1" applyFill="1" applyBorder="1" applyAlignment="1">
      <alignment horizontal="left" vertical="center" wrapText="1"/>
    </xf>
    <xf numFmtId="0" fontId="13" fillId="0" borderId="0" xfId="6">
      <alignment vertical="center"/>
    </xf>
    <xf numFmtId="0" fontId="23" fillId="0" borderId="5" xfId="6" applyFont="1" applyBorder="1" applyAlignment="1">
      <alignment horizontal="center" vertical="center"/>
    </xf>
    <xf numFmtId="0" fontId="24" fillId="3" borderId="1" xfId="6" applyFont="1" applyFill="1" applyBorder="1" applyAlignment="1">
      <alignment horizontal="center" vertical="center" wrapText="1"/>
    </xf>
    <xf numFmtId="0" fontId="27" fillId="3" borderId="1" xfId="6" applyFont="1" applyFill="1" applyBorder="1" applyAlignment="1">
      <alignment horizontal="left" vertical="center" wrapText="1"/>
    </xf>
    <xf numFmtId="0" fontId="24" fillId="3" borderId="6" xfId="6" applyFont="1" applyFill="1" applyBorder="1" applyAlignment="1">
      <alignment horizontal="center" vertical="center" wrapText="1"/>
    </xf>
    <xf numFmtId="0" fontId="26" fillId="3" borderId="6" xfId="6" applyFont="1" applyFill="1" applyBorder="1" applyAlignment="1">
      <alignment horizontal="center" vertical="center" wrapText="1"/>
    </xf>
    <xf numFmtId="0" fontId="26" fillId="3" borderId="1" xfId="6" applyFont="1" applyFill="1" applyBorder="1" applyAlignment="1">
      <alignment horizontal="center" vertical="center" wrapText="1"/>
    </xf>
    <xf numFmtId="0" fontId="26" fillId="3" borderId="1" xfId="6" applyFont="1" applyFill="1" applyBorder="1" applyAlignment="1">
      <alignment horizontal="center" vertical="center" wrapText="1"/>
    </xf>
    <xf numFmtId="0" fontId="24" fillId="3" borderId="9" xfId="6" applyFont="1" applyFill="1" applyBorder="1" applyAlignment="1">
      <alignment horizontal="center" vertical="center" wrapText="1"/>
    </xf>
    <xf numFmtId="10" fontId="25" fillId="3" borderId="1" xfId="14" applyNumberFormat="1" applyFont="1" applyFill="1" applyBorder="1" applyAlignment="1">
      <alignment horizontal="center" vertical="center" wrapText="1"/>
    </xf>
    <xf numFmtId="0" fontId="26" fillId="3" borderId="1" xfId="6" applyFont="1" applyFill="1" applyBorder="1" applyAlignment="1">
      <alignment horizontal="left" vertical="center" wrapText="1"/>
    </xf>
    <xf numFmtId="0" fontId="26" fillId="3" borderId="2" xfId="6" applyFont="1" applyFill="1" applyBorder="1" applyAlignment="1">
      <alignment horizontal="left" vertical="center" wrapText="1"/>
    </xf>
    <xf numFmtId="0" fontId="26" fillId="3" borderId="3" xfId="6" applyFont="1" applyFill="1" applyBorder="1" applyAlignment="1">
      <alignment horizontal="left" vertical="center" wrapText="1"/>
    </xf>
    <xf numFmtId="0" fontId="26" fillId="3" borderId="4" xfId="6" applyFont="1" applyFill="1" applyBorder="1" applyAlignment="1">
      <alignment horizontal="left" vertical="center" wrapText="1"/>
    </xf>
    <xf numFmtId="0" fontId="24" fillId="3" borderId="7" xfId="6" applyFont="1" applyFill="1" applyBorder="1" applyAlignment="1">
      <alignment horizontal="center" vertical="center" wrapText="1"/>
    </xf>
    <xf numFmtId="0" fontId="26" fillId="3" borderId="2" xfId="6" applyFont="1" applyFill="1" applyBorder="1" applyAlignment="1">
      <alignment vertical="center" wrapText="1"/>
    </xf>
    <xf numFmtId="0" fontId="26" fillId="3" borderId="3" xfId="6" applyFont="1" applyFill="1" applyBorder="1" applyAlignment="1">
      <alignment vertical="center" wrapText="1"/>
    </xf>
    <xf numFmtId="0" fontId="26" fillId="3" borderId="4" xfId="6" applyFont="1" applyFill="1" applyBorder="1" applyAlignment="1">
      <alignment vertical="center" wrapText="1"/>
    </xf>
    <xf numFmtId="0" fontId="24" fillId="3" borderId="1" xfId="6" applyFont="1" applyFill="1" applyBorder="1" applyAlignment="1">
      <alignment horizontal="center" vertical="center" wrapText="1"/>
    </xf>
    <xf numFmtId="0" fontId="26" fillId="3" borderId="1" xfId="6" applyFont="1" applyFill="1" applyBorder="1" applyAlignment="1">
      <alignment horizontal="justify" vertical="center" wrapText="1"/>
    </xf>
    <xf numFmtId="0" fontId="29" fillId="3" borderId="1" xfId="6" applyFont="1" applyFill="1" applyBorder="1" applyAlignment="1">
      <alignment horizontal="left" vertical="center" wrapText="1"/>
    </xf>
    <xf numFmtId="0" fontId="29" fillId="3" borderId="1" xfId="6" applyFont="1" applyFill="1" applyBorder="1" applyAlignment="1">
      <alignment horizontal="justify" vertical="center" wrapText="1"/>
    </xf>
    <xf numFmtId="9" fontId="19" fillId="3" borderId="1" xfId="6" applyNumberFormat="1" applyFont="1" applyFill="1" applyBorder="1" applyAlignment="1">
      <alignment horizontal="center" vertical="center" wrapText="1"/>
    </xf>
    <xf numFmtId="0" fontId="19" fillId="3" borderId="1" xfId="6" applyFont="1" applyFill="1" applyBorder="1" applyAlignment="1">
      <alignment horizontal="center" vertical="center" wrapText="1"/>
    </xf>
    <xf numFmtId="0" fontId="27" fillId="3" borderId="1" xfId="6" applyFont="1" applyFill="1" applyBorder="1" applyAlignment="1">
      <alignment horizontal="center" vertical="center" wrapText="1"/>
    </xf>
    <xf numFmtId="0" fontId="27" fillId="3" borderId="1" xfId="6" applyFont="1" applyFill="1" applyBorder="1" applyAlignment="1">
      <alignment horizontal="center" vertical="center" wrapText="1"/>
    </xf>
    <xf numFmtId="0" fontId="26" fillId="3" borderId="1" xfId="6" applyFont="1" applyFill="1" applyBorder="1" applyAlignment="1">
      <alignment horizontal="left" vertical="center" wrapText="1"/>
    </xf>
    <xf numFmtId="0" fontId="6" fillId="0" borderId="8" xfId="6" applyFont="1" applyBorder="1" applyAlignment="1">
      <alignment horizontal="left" vertical="center" wrapText="1"/>
    </xf>
    <xf numFmtId="0" fontId="6" fillId="0" borderId="8" xfId="6" applyFont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" xfId="4" applyNumberFormat="1" applyFont="1" applyFill="1" applyBorder="1" applyAlignment="1">
      <alignment horizontal="left" vertical="center" wrapText="1"/>
    </xf>
    <xf numFmtId="49" fontId="8" fillId="2" borderId="4" xfId="4" applyNumberFormat="1" applyFont="1" applyFill="1" applyBorder="1" applyAlignment="1">
      <alignment horizontal="left" vertical="center" wrapText="1"/>
    </xf>
    <xf numFmtId="0" fontId="9" fillId="0" borderId="0" xfId="6" applyFont="1">
      <alignment vertical="center"/>
    </xf>
  </cellXfs>
  <cellStyles count="15">
    <cellStyle name="ColLevel_1" xfId="12"/>
    <cellStyle name="RowLevel_1" xfId="13"/>
    <cellStyle name="百分比" xfId="2" builtinId="5"/>
    <cellStyle name="百分比 2" xfId="3"/>
    <cellStyle name="百分比 3" xfId="14"/>
    <cellStyle name="常规" xfId="0" builtinId="0"/>
    <cellStyle name="常规 12" xfId="4"/>
    <cellStyle name="常规 16" xfId="5"/>
    <cellStyle name="常规 2" xfId="7"/>
    <cellStyle name="常规 2 2" xfId="6"/>
    <cellStyle name="常规 3" xfId="8"/>
    <cellStyle name="常规 4" xfId="10"/>
    <cellStyle name="常规 5" xfId="11"/>
    <cellStyle name="千位分隔" xfId="1" builtinId="3"/>
    <cellStyle name="千位分隔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view="pageBreakPreview" zoomScale="85" zoomScaleNormal="100" workbookViewId="0">
      <selection activeCell="J27" sqref="J27"/>
    </sheetView>
  </sheetViews>
  <sheetFormatPr defaultColWidth="9" defaultRowHeight="15.75"/>
  <cols>
    <col min="1" max="1" width="31.125" style="3" customWidth="1"/>
    <col min="2" max="3" width="10" style="3" customWidth="1"/>
    <col min="4" max="5" width="10.5" style="3" customWidth="1"/>
    <col min="6" max="7" width="10" style="3" customWidth="1"/>
    <col min="8" max="16384" width="9" style="3"/>
  </cols>
  <sheetData>
    <row r="1" spans="1:7">
      <c r="A1" s="17" t="s">
        <v>27</v>
      </c>
    </row>
    <row r="2" spans="1:7" ht="27.6" customHeight="1">
      <c r="A2" s="30" t="s">
        <v>11</v>
      </c>
      <c r="B2" s="30"/>
      <c r="C2" s="30"/>
      <c r="D2" s="30"/>
      <c r="E2" s="30"/>
      <c r="F2" s="30"/>
      <c r="G2" s="30"/>
    </row>
    <row r="3" spans="1:7" ht="18.75" customHeight="1">
      <c r="A3" s="42" t="s">
        <v>0</v>
      </c>
      <c r="B3" s="31" t="s">
        <v>12</v>
      </c>
      <c r="C3" s="32"/>
      <c r="D3" s="31" t="s">
        <v>1</v>
      </c>
      <c r="E3" s="32"/>
      <c r="F3" s="31" t="s">
        <v>2</v>
      </c>
      <c r="G3" s="32"/>
    </row>
    <row r="4" spans="1:7" s="4" customFormat="1" ht="18.75" customHeight="1">
      <c r="A4" s="43"/>
      <c r="B4" s="33">
        <v>76</v>
      </c>
      <c r="C4" s="34"/>
      <c r="D4" s="33">
        <v>73</v>
      </c>
      <c r="E4" s="34"/>
      <c r="F4" s="35">
        <f>D4/B4</f>
        <v>0.96052631578947367</v>
      </c>
      <c r="G4" s="36"/>
    </row>
    <row r="5" spans="1:7" s="4" customFormat="1" ht="18.75" customHeight="1">
      <c r="A5" s="5"/>
      <c r="B5" s="1"/>
      <c r="C5" s="1"/>
      <c r="D5" s="1"/>
      <c r="E5" s="1"/>
      <c r="F5" s="2"/>
      <c r="G5" s="2"/>
    </row>
    <row r="6" spans="1:7" s="4" customFormat="1" ht="18.75" customHeight="1">
      <c r="A6" s="15" t="s">
        <v>13</v>
      </c>
      <c r="B6" s="37" t="s">
        <v>14</v>
      </c>
      <c r="C6" s="38"/>
      <c r="D6" s="37" t="s">
        <v>15</v>
      </c>
      <c r="E6" s="38"/>
      <c r="F6" s="37" t="s">
        <v>16</v>
      </c>
      <c r="G6" s="38"/>
    </row>
    <row r="7" spans="1:7" s="6" customFormat="1" ht="18.75" customHeight="1">
      <c r="A7" s="7" t="s">
        <v>17</v>
      </c>
      <c r="B7" s="28">
        <f>B8+B11+B12</f>
        <v>18.96</v>
      </c>
      <c r="C7" s="29"/>
      <c r="D7" s="28">
        <f t="shared" ref="D7" si="0">D8+D11+D12</f>
        <v>18.91</v>
      </c>
      <c r="E7" s="29"/>
      <c r="F7" s="28">
        <f t="shared" ref="F7" si="1">F8+F11+F12</f>
        <v>18.950000000000003</v>
      </c>
      <c r="G7" s="29"/>
    </row>
    <row r="8" spans="1:7" ht="18.75" customHeight="1">
      <c r="A8" s="7" t="s">
        <v>18</v>
      </c>
      <c r="B8" s="28">
        <f>B9+B10</f>
        <v>9.32</v>
      </c>
      <c r="C8" s="29"/>
      <c r="D8" s="28">
        <f t="shared" ref="D8" si="2">D9+D10</f>
        <v>9.27</v>
      </c>
      <c r="E8" s="29"/>
      <c r="F8" s="28">
        <f t="shared" ref="F8" si="3">F9+F10</f>
        <v>9.31</v>
      </c>
      <c r="G8" s="29"/>
    </row>
    <row r="9" spans="1:7" ht="18.75" customHeight="1">
      <c r="A9" s="7" t="s">
        <v>3</v>
      </c>
      <c r="B9" s="28"/>
      <c r="C9" s="29"/>
      <c r="D9" s="28"/>
      <c r="E9" s="29"/>
      <c r="F9" s="28"/>
      <c r="G9" s="29"/>
    </row>
    <row r="10" spans="1:7" ht="18.75" customHeight="1">
      <c r="A10" s="7" t="s">
        <v>4</v>
      </c>
      <c r="B10" s="28">
        <v>9.32</v>
      </c>
      <c r="C10" s="29"/>
      <c r="D10" s="28">
        <v>9.27</v>
      </c>
      <c r="E10" s="29"/>
      <c r="F10" s="28">
        <v>9.31</v>
      </c>
      <c r="G10" s="29"/>
    </row>
    <row r="11" spans="1:7" ht="18.75" customHeight="1">
      <c r="A11" s="7" t="s">
        <v>19</v>
      </c>
      <c r="B11" s="28"/>
      <c r="C11" s="29"/>
      <c r="D11" s="28"/>
      <c r="E11" s="29"/>
      <c r="F11" s="28"/>
      <c r="G11" s="29"/>
    </row>
    <row r="12" spans="1:7" ht="18.75" customHeight="1">
      <c r="A12" s="7" t="s">
        <v>20</v>
      </c>
      <c r="B12" s="28">
        <v>9.64</v>
      </c>
      <c r="C12" s="29"/>
      <c r="D12" s="28">
        <v>9.64</v>
      </c>
      <c r="E12" s="29"/>
      <c r="F12" s="28">
        <v>9.64</v>
      </c>
      <c r="G12" s="29"/>
    </row>
    <row r="13" spans="1:7" s="6" customFormat="1" ht="18.75" customHeight="1">
      <c r="A13" s="7" t="s">
        <v>21</v>
      </c>
      <c r="B13" s="28">
        <f>SUM(B14:C16)</f>
        <v>850.31999999999994</v>
      </c>
      <c r="C13" s="29"/>
      <c r="D13" s="28">
        <f t="shared" ref="D13" si="4">SUM(D14:E16)</f>
        <v>1166.55</v>
      </c>
      <c r="E13" s="29"/>
      <c r="F13" s="28">
        <f t="shared" ref="F13" si="5">SUM(F14:G16)</f>
        <v>1129.18</v>
      </c>
      <c r="G13" s="29"/>
    </row>
    <row r="14" spans="1:7" s="6" customFormat="1" ht="18.75" customHeight="1">
      <c r="A14" s="18" t="s">
        <v>29</v>
      </c>
      <c r="B14" s="28">
        <v>578.74</v>
      </c>
      <c r="C14" s="29"/>
      <c r="D14" s="28">
        <v>1010.97</v>
      </c>
      <c r="E14" s="29"/>
      <c r="F14" s="28">
        <v>992.6</v>
      </c>
      <c r="G14" s="29"/>
    </row>
    <row r="15" spans="1:7" s="6" customFormat="1" ht="18.75" customHeight="1">
      <c r="A15" s="18" t="s">
        <v>30</v>
      </c>
      <c r="B15" s="28">
        <v>271.58</v>
      </c>
      <c r="C15" s="29"/>
      <c r="D15" s="28">
        <v>155.58000000000001</v>
      </c>
      <c r="E15" s="29"/>
      <c r="F15" s="28">
        <v>136.58000000000001</v>
      </c>
      <c r="G15" s="29"/>
    </row>
    <row r="16" spans="1:7" s="6" customFormat="1" ht="18.75" customHeight="1">
      <c r="A16" s="7"/>
      <c r="B16" s="26"/>
      <c r="C16" s="27"/>
      <c r="D16" s="28"/>
      <c r="E16" s="29"/>
      <c r="F16" s="28"/>
      <c r="G16" s="29"/>
    </row>
    <row r="17" spans="1:10" s="6" customFormat="1" ht="18.75" customHeight="1">
      <c r="A17" s="7" t="s">
        <v>22</v>
      </c>
      <c r="B17" s="28">
        <f>SUM(B18:C22)</f>
        <v>58.45</v>
      </c>
      <c r="C17" s="29"/>
      <c r="D17" s="28">
        <f>SUM(D18:E22)</f>
        <v>188.29</v>
      </c>
      <c r="E17" s="29"/>
      <c r="F17" s="28">
        <f>SUM(F18:G22)</f>
        <v>63.19</v>
      </c>
      <c r="G17" s="29"/>
      <c r="H17" s="8"/>
      <c r="J17" s="8"/>
    </row>
    <row r="18" spans="1:10" ht="18.75" customHeight="1">
      <c r="A18" s="18" t="s">
        <v>120</v>
      </c>
      <c r="B18" s="39">
        <v>14.34</v>
      </c>
      <c r="C18" s="40"/>
      <c r="D18" s="39">
        <v>70.19</v>
      </c>
      <c r="E18" s="40"/>
      <c r="F18" s="28">
        <v>18.440000000000001</v>
      </c>
      <c r="G18" s="29"/>
    </row>
    <row r="19" spans="1:10" ht="18.75" customHeight="1">
      <c r="A19" s="18" t="s">
        <v>121</v>
      </c>
      <c r="B19" s="39">
        <v>18.5</v>
      </c>
      <c r="C19" s="40"/>
      <c r="D19" s="39">
        <v>28.1</v>
      </c>
      <c r="E19" s="40"/>
      <c r="F19" s="28">
        <v>19.53</v>
      </c>
      <c r="G19" s="29"/>
    </row>
    <row r="20" spans="1:10" ht="18.75" customHeight="1">
      <c r="A20" s="18" t="s">
        <v>122</v>
      </c>
      <c r="B20" s="39">
        <v>9.9700000000000006</v>
      </c>
      <c r="C20" s="40"/>
      <c r="D20" s="39">
        <v>30.95</v>
      </c>
      <c r="E20" s="40"/>
      <c r="F20" s="28">
        <v>9.02</v>
      </c>
      <c r="G20" s="29"/>
    </row>
    <row r="21" spans="1:10" ht="18.75" customHeight="1">
      <c r="A21" s="18" t="s">
        <v>123</v>
      </c>
      <c r="B21" s="39">
        <v>7.21</v>
      </c>
      <c r="C21" s="40"/>
      <c r="D21" s="39">
        <v>32.25</v>
      </c>
      <c r="E21" s="40"/>
      <c r="F21" s="28">
        <v>7.2</v>
      </c>
      <c r="G21" s="29"/>
    </row>
    <row r="22" spans="1:10" ht="18.75" customHeight="1">
      <c r="A22" s="18" t="s">
        <v>124</v>
      </c>
      <c r="B22" s="39">
        <v>8.43</v>
      </c>
      <c r="C22" s="40"/>
      <c r="D22" s="39">
        <v>26.8</v>
      </c>
      <c r="E22" s="40"/>
      <c r="F22" s="28">
        <v>9</v>
      </c>
      <c r="G22" s="29"/>
    </row>
    <row r="23" spans="1:10" s="4" customFormat="1" ht="18.75" customHeight="1">
      <c r="A23" s="16" t="s">
        <v>23</v>
      </c>
      <c r="B23" s="26" t="s">
        <v>31</v>
      </c>
      <c r="C23" s="27"/>
      <c r="D23" s="41"/>
      <c r="E23" s="41"/>
      <c r="F23" s="41"/>
      <c r="G23" s="41"/>
    </row>
    <row r="24" spans="1:10" s="4" customFormat="1" ht="18.75" customHeight="1">
      <c r="A24" s="7" t="s">
        <v>24</v>
      </c>
      <c r="B24" s="26" t="s">
        <v>31</v>
      </c>
      <c r="C24" s="27"/>
      <c r="D24" s="26" t="s">
        <v>31</v>
      </c>
      <c r="E24" s="27"/>
      <c r="F24" s="44"/>
      <c r="G24" s="45"/>
    </row>
    <row r="25" spans="1:10" s="4" customFormat="1" ht="18.75" customHeight="1">
      <c r="A25" s="9"/>
      <c r="B25" s="10"/>
      <c r="C25" s="10"/>
      <c r="D25" s="11"/>
      <c r="E25" s="11"/>
      <c r="F25" s="12"/>
      <c r="G25" s="12"/>
    </row>
    <row r="26" spans="1:10" ht="31.5" customHeight="1">
      <c r="A26" s="46" t="s">
        <v>25</v>
      </c>
      <c r="B26" s="14" t="s">
        <v>5</v>
      </c>
      <c r="C26" s="13" t="s">
        <v>6</v>
      </c>
      <c r="D26" s="13" t="s">
        <v>7</v>
      </c>
      <c r="E26" s="13" t="s">
        <v>26</v>
      </c>
      <c r="F26" s="13" t="s">
        <v>8</v>
      </c>
      <c r="G26" s="13" t="s">
        <v>9</v>
      </c>
    </row>
    <row r="27" spans="1:10" ht="23.25" customHeight="1">
      <c r="A27" s="47"/>
      <c r="B27" s="19"/>
      <c r="C27" s="19"/>
      <c r="D27" s="19"/>
      <c r="E27" s="19"/>
      <c r="F27" s="19"/>
      <c r="G27" s="19"/>
    </row>
    <row r="28" spans="1:10" ht="45" customHeight="1">
      <c r="A28" s="15" t="s">
        <v>10</v>
      </c>
      <c r="B28" s="81" t="s">
        <v>125</v>
      </c>
      <c r="C28" s="82"/>
      <c r="D28" s="82"/>
      <c r="E28" s="82"/>
      <c r="F28" s="82"/>
      <c r="G28" s="83"/>
    </row>
    <row r="29" spans="1:10" ht="33" customHeight="1">
      <c r="A29" s="25" t="s">
        <v>28</v>
      </c>
      <c r="B29" s="25"/>
      <c r="C29" s="25"/>
      <c r="D29" s="25"/>
      <c r="E29" s="25"/>
      <c r="F29" s="25"/>
      <c r="G29" s="25"/>
    </row>
  </sheetData>
  <mergeCells count="68">
    <mergeCell ref="B23:C23"/>
    <mergeCell ref="D23:E23"/>
    <mergeCell ref="F23:G23"/>
    <mergeCell ref="B28:G28"/>
    <mergeCell ref="A3:A4"/>
    <mergeCell ref="B24:C24"/>
    <mergeCell ref="D24:E24"/>
    <mergeCell ref="F24:G24"/>
    <mergeCell ref="A26:A27"/>
    <mergeCell ref="F18:G18"/>
    <mergeCell ref="B19:C19"/>
    <mergeCell ref="D19:E19"/>
    <mergeCell ref="F19:G19"/>
    <mergeCell ref="B22:C22"/>
    <mergeCell ref="D22:E22"/>
    <mergeCell ref="F22:G22"/>
    <mergeCell ref="B20:C20"/>
    <mergeCell ref="D20:E20"/>
    <mergeCell ref="F20:G20"/>
    <mergeCell ref="B21:C21"/>
    <mergeCell ref="D21:E21"/>
    <mergeCell ref="F21:G21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6:C6"/>
    <mergeCell ref="D6:E6"/>
    <mergeCell ref="F6:G6"/>
    <mergeCell ref="B7:C7"/>
    <mergeCell ref="D7:E7"/>
    <mergeCell ref="F7:G7"/>
    <mergeCell ref="A2:G2"/>
    <mergeCell ref="B3:C3"/>
    <mergeCell ref="D3:E3"/>
    <mergeCell ref="F3:G3"/>
    <mergeCell ref="B4:C4"/>
    <mergeCell ref="D4:E4"/>
    <mergeCell ref="F4:G4"/>
    <mergeCell ref="A29:G29"/>
    <mergeCell ref="B14:C14"/>
    <mergeCell ref="B15:C15"/>
    <mergeCell ref="B16:C16"/>
    <mergeCell ref="D14:E14"/>
    <mergeCell ref="D15:E15"/>
    <mergeCell ref="D16:E16"/>
    <mergeCell ref="F14:G14"/>
    <mergeCell ref="F15:G15"/>
    <mergeCell ref="F16:G16"/>
    <mergeCell ref="B17:C17"/>
    <mergeCell ref="D17:E17"/>
    <mergeCell ref="F17:G17"/>
    <mergeCell ref="B18:C18"/>
    <mergeCell ref="D18:E18"/>
  </mergeCells>
  <phoneticPr fontId="15" type="noConversion"/>
  <printOptions horizontalCentered="1" verticalCentered="1"/>
  <pageMargins left="0.39370078740157483" right="0.31496062992125984" top="0.39370078740157483" bottom="0.39370078740157483" header="0.23622047244094491" footer="0.1574803149606299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13" zoomScale="110" zoomScaleNormal="110" workbookViewId="0"/>
  </sheetViews>
  <sheetFormatPr defaultColWidth="9" defaultRowHeight="14.25"/>
  <cols>
    <col min="1" max="4" width="9" style="52"/>
    <col min="5" max="6" width="4" style="52" customWidth="1"/>
    <col min="7" max="16384" width="9" style="52"/>
  </cols>
  <sheetData>
    <row r="1" spans="1:11">
      <c r="A1" s="84" t="s">
        <v>119</v>
      </c>
    </row>
    <row r="2" spans="1:11" ht="39" customHeight="1">
      <c r="A2" s="53" t="s">
        <v>32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26.25" customHeight="1">
      <c r="A3" s="54" t="s">
        <v>33</v>
      </c>
      <c r="B3" s="55" t="s">
        <v>34</v>
      </c>
      <c r="C3" s="51"/>
      <c r="D3" s="51"/>
      <c r="E3" s="51"/>
      <c r="F3" s="51"/>
      <c r="G3" s="51"/>
      <c r="H3" s="51"/>
      <c r="I3" s="51"/>
      <c r="J3" s="51"/>
      <c r="K3" s="51"/>
    </row>
    <row r="4" spans="1:11" ht="26.25" customHeight="1">
      <c r="A4" s="56" t="s">
        <v>35</v>
      </c>
      <c r="B4" s="48"/>
      <c r="C4" s="48"/>
      <c r="D4" s="57" t="s">
        <v>36</v>
      </c>
      <c r="E4" s="58" t="s">
        <v>37</v>
      </c>
      <c r="F4" s="58"/>
      <c r="G4" s="59" t="s">
        <v>38</v>
      </c>
      <c r="H4" s="59" t="s">
        <v>39</v>
      </c>
      <c r="I4" s="59" t="s">
        <v>40</v>
      </c>
      <c r="J4" s="59" t="s">
        <v>41</v>
      </c>
      <c r="K4" s="59" t="s">
        <v>42</v>
      </c>
    </row>
    <row r="5" spans="1:11" ht="26.25" customHeight="1">
      <c r="A5" s="60"/>
      <c r="B5" s="58" t="s">
        <v>43</v>
      </c>
      <c r="C5" s="58"/>
      <c r="D5" s="20">
        <v>490.35</v>
      </c>
      <c r="E5" s="48">
        <v>4443.5200000000004</v>
      </c>
      <c r="F5" s="48"/>
      <c r="G5" s="20">
        <v>4443.5200000000004</v>
      </c>
      <c r="H5" s="20">
        <v>2716.99</v>
      </c>
      <c r="I5" s="20">
        <v>10</v>
      </c>
      <c r="J5" s="61">
        <f>H5/G5</f>
        <v>0.61144993158576977</v>
      </c>
      <c r="K5" s="20">
        <v>6.11</v>
      </c>
    </row>
    <row r="6" spans="1:11" ht="26.25" customHeight="1">
      <c r="A6" s="60"/>
      <c r="B6" s="62" t="s">
        <v>44</v>
      </c>
      <c r="C6" s="62"/>
      <c r="D6" s="62"/>
      <c r="E6" s="62"/>
      <c r="F6" s="62"/>
      <c r="G6" s="62"/>
      <c r="H6" s="62" t="s">
        <v>45</v>
      </c>
      <c r="I6" s="62"/>
      <c r="J6" s="62"/>
      <c r="K6" s="62"/>
    </row>
    <row r="7" spans="1:11" ht="26.25" customHeight="1">
      <c r="A7" s="60"/>
      <c r="B7" s="51" t="s">
        <v>46</v>
      </c>
      <c r="C7" s="51"/>
      <c r="D7" s="51"/>
      <c r="E7" s="51"/>
      <c r="F7" s="51"/>
      <c r="G7" s="51"/>
      <c r="H7" s="62" t="s">
        <v>47</v>
      </c>
      <c r="I7" s="62"/>
      <c r="J7" s="62"/>
      <c r="K7" s="62"/>
    </row>
    <row r="8" spans="1:11" ht="26.25" customHeight="1">
      <c r="A8" s="60"/>
      <c r="B8" s="63" t="s">
        <v>48</v>
      </c>
      <c r="C8" s="64"/>
      <c r="D8" s="64"/>
      <c r="E8" s="64"/>
      <c r="F8" s="64"/>
      <c r="G8" s="65"/>
      <c r="H8" s="63" t="s">
        <v>49</v>
      </c>
      <c r="I8" s="64"/>
      <c r="J8" s="64"/>
      <c r="K8" s="65"/>
    </row>
    <row r="9" spans="1:11" ht="26.25" customHeight="1">
      <c r="A9" s="60"/>
      <c r="B9" s="62" t="s">
        <v>50</v>
      </c>
      <c r="C9" s="62"/>
      <c r="D9" s="62"/>
      <c r="E9" s="62"/>
      <c r="F9" s="62"/>
      <c r="G9" s="62"/>
      <c r="H9" s="51"/>
      <c r="I9" s="51"/>
      <c r="J9" s="51"/>
      <c r="K9" s="51"/>
    </row>
    <row r="10" spans="1:11" ht="26.25" customHeight="1">
      <c r="A10" s="66"/>
      <c r="B10" s="67" t="s">
        <v>51</v>
      </c>
      <c r="C10" s="68"/>
      <c r="D10" s="68"/>
      <c r="E10" s="68"/>
      <c r="F10" s="68"/>
      <c r="G10" s="69"/>
      <c r="H10" s="51"/>
      <c r="I10" s="51"/>
      <c r="J10" s="51"/>
      <c r="K10" s="51"/>
    </row>
    <row r="11" spans="1:11" ht="26.25" customHeight="1">
      <c r="A11" s="70" t="s">
        <v>52</v>
      </c>
      <c r="B11" s="58" t="s">
        <v>53</v>
      </c>
      <c r="C11" s="58"/>
      <c r="D11" s="58"/>
      <c r="E11" s="58"/>
      <c r="F11" s="58"/>
      <c r="G11" s="58"/>
      <c r="H11" s="58" t="s">
        <v>54</v>
      </c>
      <c r="I11" s="58"/>
      <c r="J11" s="58"/>
      <c r="K11" s="58"/>
    </row>
    <row r="12" spans="1:11" ht="143.1" customHeight="1">
      <c r="A12" s="70"/>
      <c r="B12" s="71" t="s">
        <v>55</v>
      </c>
      <c r="C12" s="49"/>
      <c r="D12" s="49"/>
      <c r="E12" s="49"/>
      <c r="F12" s="49"/>
      <c r="G12" s="49"/>
      <c r="H12" s="62" t="s">
        <v>56</v>
      </c>
      <c r="I12" s="51"/>
      <c r="J12" s="51"/>
      <c r="K12" s="51"/>
    </row>
    <row r="13" spans="1:11" ht="26.25" customHeight="1">
      <c r="A13" s="70" t="s">
        <v>57</v>
      </c>
      <c r="B13" s="59" t="s">
        <v>58</v>
      </c>
      <c r="C13" s="59" t="s">
        <v>59</v>
      </c>
      <c r="D13" s="58" t="s">
        <v>60</v>
      </c>
      <c r="E13" s="58"/>
      <c r="F13" s="58" t="s">
        <v>61</v>
      </c>
      <c r="G13" s="58"/>
      <c r="H13" s="59" t="s">
        <v>62</v>
      </c>
      <c r="I13" s="59" t="s">
        <v>40</v>
      </c>
      <c r="J13" s="59" t="s">
        <v>42</v>
      </c>
      <c r="K13" s="59" t="s">
        <v>63</v>
      </c>
    </row>
    <row r="14" spans="1:11" ht="26.25" customHeight="1">
      <c r="A14" s="70"/>
      <c r="B14" s="58" t="s">
        <v>64</v>
      </c>
      <c r="C14" s="58" t="s">
        <v>65</v>
      </c>
      <c r="D14" s="58" t="s">
        <v>66</v>
      </c>
      <c r="E14" s="58"/>
      <c r="F14" s="48" t="s">
        <v>67</v>
      </c>
      <c r="G14" s="48"/>
      <c r="H14" s="20" t="s">
        <v>67</v>
      </c>
      <c r="I14" s="20">
        <v>2</v>
      </c>
      <c r="J14" s="20">
        <v>2</v>
      </c>
      <c r="K14" s="20"/>
    </row>
    <row r="15" spans="1:11" ht="26.25" customHeight="1">
      <c r="A15" s="70"/>
      <c r="B15" s="58"/>
      <c r="C15" s="58"/>
      <c r="D15" s="58" t="s">
        <v>68</v>
      </c>
      <c r="E15" s="58"/>
      <c r="F15" s="48" t="s">
        <v>69</v>
      </c>
      <c r="G15" s="48"/>
      <c r="H15" s="20" t="s">
        <v>69</v>
      </c>
      <c r="I15" s="20">
        <v>2</v>
      </c>
      <c r="J15" s="20">
        <v>2</v>
      </c>
      <c r="K15" s="20"/>
    </row>
    <row r="16" spans="1:11" ht="26.25" customHeight="1">
      <c r="A16" s="70"/>
      <c r="B16" s="58"/>
      <c r="C16" s="58"/>
      <c r="D16" s="58" t="s">
        <v>70</v>
      </c>
      <c r="E16" s="58"/>
      <c r="F16" s="48" t="s">
        <v>71</v>
      </c>
      <c r="G16" s="48"/>
      <c r="H16" s="20" t="s">
        <v>71</v>
      </c>
      <c r="I16" s="20">
        <v>2</v>
      </c>
      <c r="J16" s="20">
        <v>2</v>
      </c>
      <c r="K16" s="20"/>
    </row>
    <row r="17" spans="1:11" ht="26.25" customHeight="1">
      <c r="A17" s="70"/>
      <c r="B17" s="58"/>
      <c r="C17" s="58"/>
      <c r="D17" s="58" t="s">
        <v>72</v>
      </c>
      <c r="E17" s="58"/>
      <c r="F17" s="48" t="s">
        <v>73</v>
      </c>
      <c r="G17" s="48"/>
      <c r="H17" s="20" t="s">
        <v>73</v>
      </c>
      <c r="I17" s="20">
        <v>2</v>
      </c>
      <c r="J17" s="20">
        <v>2</v>
      </c>
      <c r="K17" s="20"/>
    </row>
    <row r="18" spans="1:11" ht="50.1" customHeight="1">
      <c r="A18" s="70"/>
      <c r="B18" s="58"/>
      <c r="C18" s="58"/>
      <c r="D18" s="58" t="s">
        <v>74</v>
      </c>
      <c r="E18" s="58"/>
      <c r="F18" s="48" t="s">
        <v>73</v>
      </c>
      <c r="G18" s="48"/>
      <c r="H18" s="20" t="s">
        <v>73</v>
      </c>
      <c r="I18" s="20">
        <v>2</v>
      </c>
      <c r="J18" s="20">
        <v>2</v>
      </c>
      <c r="K18" s="20"/>
    </row>
    <row r="19" spans="1:11" ht="26.25" customHeight="1">
      <c r="A19" s="70"/>
      <c r="B19" s="58"/>
      <c r="C19" s="58"/>
      <c r="D19" s="58" t="s">
        <v>75</v>
      </c>
      <c r="E19" s="58"/>
      <c r="F19" s="48">
        <v>0</v>
      </c>
      <c r="G19" s="48"/>
      <c r="H19" s="20">
        <v>0</v>
      </c>
      <c r="I19" s="20">
        <v>2</v>
      </c>
      <c r="J19" s="20">
        <v>2</v>
      </c>
      <c r="K19" s="21"/>
    </row>
    <row r="20" spans="1:11" ht="39.950000000000003" customHeight="1">
      <c r="A20" s="70"/>
      <c r="B20" s="58"/>
      <c r="C20" s="58"/>
      <c r="D20" s="58" t="s">
        <v>76</v>
      </c>
      <c r="E20" s="58"/>
      <c r="F20" s="48" t="s">
        <v>77</v>
      </c>
      <c r="G20" s="48"/>
      <c r="H20" s="20" t="s">
        <v>77</v>
      </c>
      <c r="I20" s="20">
        <v>2</v>
      </c>
      <c r="J20" s="20">
        <v>2</v>
      </c>
      <c r="K20" s="72"/>
    </row>
    <row r="21" spans="1:11" ht="39.950000000000003" customHeight="1">
      <c r="A21" s="70"/>
      <c r="B21" s="58"/>
      <c r="C21" s="58"/>
      <c r="D21" s="58" t="s">
        <v>78</v>
      </c>
      <c r="E21" s="58"/>
      <c r="F21" s="48" t="s">
        <v>79</v>
      </c>
      <c r="G21" s="48"/>
      <c r="H21" s="20" t="s">
        <v>79</v>
      </c>
      <c r="I21" s="20">
        <v>2</v>
      </c>
      <c r="J21" s="20">
        <v>2</v>
      </c>
      <c r="K21" s="72"/>
    </row>
    <row r="22" spans="1:11" ht="26.25" customHeight="1">
      <c r="A22" s="70"/>
      <c r="B22" s="58"/>
      <c r="C22" s="58" t="s">
        <v>80</v>
      </c>
      <c r="D22" s="58" t="s">
        <v>81</v>
      </c>
      <c r="E22" s="58"/>
      <c r="F22" s="48" t="s">
        <v>82</v>
      </c>
      <c r="G22" s="48"/>
      <c r="H22" s="20" t="s">
        <v>82</v>
      </c>
      <c r="I22" s="20">
        <v>2</v>
      </c>
      <c r="J22" s="20">
        <v>2</v>
      </c>
      <c r="K22" s="21"/>
    </row>
    <row r="23" spans="1:11" ht="26.25" customHeight="1">
      <c r="A23" s="70"/>
      <c r="B23" s="58"/>
      <c r="C23" s="58"/>
      <c r="D23" s="58" t="s">
        <v>83</v>
      </c>
      <c r="E23" s="58"/>
      <c r="F23" s="48" t="s">
        <v>82</v>
      </c>
      <c r="G23" s="48"/>
      <c r="H23" s="20" t="s">
        <v>82</v>
      </c>
      <c r="I23" s="20">
        <v>2</v>
      </c>
      <c r="J23" s="20">
        <v>2</v>
      </c>
      <c r="K23" s="73"/>
    </row>
    <row r="24" spans="1:11" ht="26.25" customHeight="1">
      <c r="A24" s="70"/>
      <c r="B24" s="58"/>
      <c r="C24" s="58"/>
      <c r="D24" s="58" t="s">
        <v>84</v>
      </c>
      <c r="E24" s="58"/>
      <c r="F24" s="74">
        <v>1</v>
      </c>
      <c r="G24" s="75"/>
      <c r="H24" s="23">
        <v>1</v>
      </c>
      <c r="I24" s="20">
        <v>2</v>
      </c>
      <c r="J24" s="20">
        <v>2</v>
      </c>
      <c r="K24" s="73"/>
    </row>
    <row r="25" spans="1:11" ht="50.1" customHeight="1">
      <c r="A25" s="70"/>
      <c r="B25" s="58"/>
      <c r="C25" s="58"/>
      <c r="D25" s="58" t="s">
        <v>85</v>
      </c>
      <c r="E25" s="58"/>
      <c r="F25" s="74">
        <v>1</v>
      </c>
      <c r="G25" s="74"/>
      <c r="H25" s="23">
        <v>1</v>
      </c>
      <c r="I25" s="20">
        <v>2</v>
      </c>
      <c r="J25" s="20">
        <v>2</v>
      </c>
      <c r="K25" s="73"/>
    </row>
    <row r="26" spans="1:11" ht="26.25" customHeight="1">
      <c r="A26" s="70"/>
      <c r="B26" s="58"/>
      <c r="C26" s="58"/>
      <c r="D26" s="58" t="s">
        <v>86</v>
      </c>
      <c r="E26" s="58"/>
      <c r="F26" s="50">
        <v>1</v>
      </c>
      <c r="G26" s="48"/>
      <c r="H26" s="23">
        <v>1</v>
      </c>
      <c r="I26" s="20">
        <v>2</v>
      </c>
      <c r="J26" s="20">
        <v>2</v>
      </c>
      <c r="K26" s="73"/>
    </row>
    <row r="27" spans="1:11" ht="26.25" customHeight="1">
      <c r="A27" s="70"/>
      <c r="B27" s="58"/>
      <c r="C27" s="58"/>
      <c r="D27" s="58" t="s">
        <v>87</v>
      </c>
      <c r="E27" s="58"/>
      <c r="F27" s="50">
        <v>1</v>
      </c>
      <c r="G27" s="48"/>
      <c r="H27" s="23">
        <v>1</v>
      </c>
      <c r="I27" s="20">
        <v>2</v>
      </c>
      <c r="J27" s="20">
        <v>2</v>
      </c>
      <c r="K27" s="73"/>
    </row>
    <row r="28" spans="1:11" ht="26.25" customHeight="1">
      <c r="A28" s="70"/>
      <c r="B28" s="58"/>
      <c r="C28" s="58"/>
      <c r="D28" s="58" t="s">
        <v>88</v>
      </c>
      <c r="E28" s="58"/>
      <c r="F28" s="50">
        <v>1</v>
      </c>
      <c r="G28" s="48"/>
      <c r="H28" s="23">
        <v>1</v>
      </c>
      <c r="I28" s="20">
        <v>2</v>
      </c>
      <c r="J28" s="20">
        <v>2</v>
      </c>
      <c r="K28" s="73"/>
    </row>
    <row r="29" spans="1:11" ht="20.100000000000001" customHeight="1">
      <c r="A29" s="70"/>
      <c r="B29" s="58"/>
      <c r="C29" s="58" t="s">
        <v>89</v>
      </c>
      <c r="D29" s="58" t="s">
        <v>90</v>
      </c>
      <c r="E29" s="58"/>
      <c r="F29" s="48" t="s">
        <v>91</v>
      </c>
      <c r="G29" s="48"/>
      <c r="H29" s="48" t="s">
        <v>91</v>
      </c>
      <c r="I29" s="58">
        <v>5</v>
      </c>
      <c r="J29" s="58">
        <v>5</v>
      </c>
      <c r="K29" s="58"/>
    </row>
    <row r="30" spans="1:11" ht="20.100000000000001" customHeight="1">
      <c r="A30" s="70"/>
      <c r="B30" s="58"/>
      <c r="C30" s="58"/>
      <c r="D30" s="58"/>
      <c r="E30" s="58"/>
      <c r="F30" s="48"/>
      <c r="G30" s="48"/>
      <c r="H30" s="48"/>
      <c r="I30" s="58"/>
      <c r="J30" s="58"/>
      <c r="K30" s="58"/>
    </row>
    <row r="31" spans="1:11" ht="26.25" customHeight="1">
      <c r="A31" s="70"/>
      <c r="B31" s="58"/>
      <c r="C31" s="58" t="s">
        <v>92</v>
      </c>
      <c r="D31" s="58" t="s">
        <v>93</v>
      </c>
      <c r="E31" s="58"/>
      <c r="F31" s="50">
        <v>1</v>
      </c>
      <c r="G31" s="48"/>
      <c r="H31" s="23">
        <v>1</v>
      </c>
      <c r="I31" s="20">
        <v>5</v>
      </c>
      <c r="J31" s="20">
        <v>5</v>
      </c>
      <c r="K31" s="21"/>
    </row>
    <row r="32" spans="1:11" ht="26.25" customHeight="1">
      <c r="A32" s="70"/>
      <c r="B32" s="58"/>
      <c r="C32" s="58"/>
      <c r="D32" s="58" t="s">
        <v>94</v>
      </c>
      <c r="E32" s="58"/>
      <c r="F32" s="48">
        <v>2261.5500000000002</v>
      </c>
      <c r="G32" s="48"/>
      <c r="H32" s="20">
        <v>1478.73</v>
      </c>
      <c r="I32" s="20">
        <v>5</v>
      </c>
      <c r="J32" s="20">
        <v>5</v>
      </c>
      <c r="K32" s="76" t="s">
        <v>95</v>
      </c>
    </row>
    <row r="33" spans="1:11" ht="26.25" customHeight="1">
      <c r="A33" s="70"/>
      <c r="B33" s="58"/>
      <c r="C33" s="58"/>
      <c r="D33" s="58" t="s">
        <v>96</v>
      </c>
      <c r="E33" s="58"/>
      <c r="F33" s="48">
        <v>2181.9699999999998</v>
      </c>
      <c r="G33" s="48"/>
      <c r="H33" s="20">
        <v>1129.18</v>
      </c>
      <c r="I33" s="20">
        <v>5</v>
      </c>
      <c r="J33" s="20">
        <v>5</v>
      </c>
      <c r="K33" s="48"/>
    </row>
    <row r="34" spans="1:11" ht="26.25" customHeight="1">
      <c r="A34" s="70"/>
      <c r="B34" s="58" t="s">
        <v>97</v>
      </c>
      <c r="C34" s="59" t="s">
        <v>98</v>
      </c>
      <c r="D34" s="58" t="s">
        <v>99</v>
      </c>
      <c r="E34" s="58"/>
      <c r="F34" s="76" t="s">
        <v>100</v>
      </c>
      <c r="G34" s="48"/>
      <c r="H34" s="77" t="s">
        <v>100</v>
      </c>
      <c r="I34" s="20">
        <v>5</v>
      </c>
      <c r="J34" s="20">
        <v>5</v>
      </c>
      <c r="K34" s="21"/>
    </row>
    <row r="35" spans="1:11" ht="26.25" customHeight="1">
      <c r="A35" s="70"/>
      <c r="B35" s="58"/>
      <c r="C35" s="58" t="s">
        <v>101</v>
      </c>
      <c r="D35" s="58" t="s">
        <v>102</v>
      </c>
      <c r="E35" s="58"/>
      <c r="F35" s="76" t="s">
        <v>100</v>
      </c>
      <c r="G35" s="48"/>
      <c r="H35" s="77" t="s">
        <v>100</v>
      </c>
      <c r="I35" s="20">
        <v>4</v>
      </c>
      <c r="J35" s="20">
        <v>4</v>
      </c>
      <c r="K35" s="22"/>
    </row>
    <row r="36" spans="1:11" ht="26.25" customHeight="1">
      <c r="A36" s="70"/>
      <c r="B36" s="58"/>
      <c r="C36" s="58"/>
      <c r="D36" s="58" t="s">
        <v>103</v>
      </c>
      <c r="E36" s="58"/>
      <c r="F36" s="76" t="s">
        <v>100</v>
      </c>
      <c r="G36" s="48"/>
      <c r="H36" s="77" t="s">
        <v>100</v>
      </c>
      <c r="I36" s="20">
        <v>3</v>
      </c>
      <c r="J36" s="20">
        <v>3</v>
      </c>
      <c r="K36" s="24"/>
    </row>
    <row r="37" spans="1:11" ht="26.25" customHeight="1">
      <c r="A37" s="70"/>
      <c r="B37" s="58"/>
      <c r="C37" s="58"/>
      <c r="D37" s="58" t="s">
        <v>104</v>
      </c>
      <c r="E37" s="58"/>
      <c r="F37" s="76" t="s">
        <v>100</v>
      </c>
      <c r="G37" s="48"/>
      <c r="H37" s="77" t="s">
        <v>100</v>
      </c>
      <c r="I37" s="20">
        <v>3</v>
      </c>
      <c r="J37" s="20">
        <v>3</v>
      </c>
      <c r="K37" s="24"/>
    </row>
    <row r="38" spans="1:11" ht="26.25" customHeight="1">
      <c r="A38" s="70"/>
      <c r="B38" s="58"/>
      <c r="C38" s="58" t="s">
        <v>105</v>
      </c>
      <c r="D38" s="58" t="s">
        <v>106</v>
      </c>
      <c r="E38" s="58"/>
      <c r="F38" s="76" t="s">
        <v>107</v>
      </c>
      <c r="G38" s="48"/>
      <c r="H38" s="77" t="s">
        <v>107</v>
      </c>
      <c r="I38" s="20">
        <v>5</v>
      </c>
      <c r="J38" s="20">
        <v>5</v>
      </c>
      <c r="K38" s="24"/>
    </row>
    <row r="39" spans="1:11" ht="38.1" customHeight="1">
      <c r="A39" s="70"/>
      <c r="B39" s="58"/>
      <c r="C39" s="58"/>
      <c r="D39" s="58" t="s">
        <v>108</v>
      </c>
      <c r="E39" s="58"/>
      <c r="F39" s="76" t="s">
        <v>100</v>
      </c>
      <c r="G39" s="48"/>
      <c r="H39" s="77" t="s">
        <v>100</v>
      </c>
      <c r="I39" s="20">
        <v>5</v>
      </c>
      <c r="J39" s="20">
        <v>5</v>
      </c>
      <c r="K39" s="21"/>
    </row>
    <row r="40" spans="1:11" ht="26.25" customHeight="1">
      <c r="A40" s="70"/>
      <c r="B40" s="58"/>
      <c r="C40" s="59" t="s">
        <v>109</v>
      </c>
      <c r="D40" s="58" t="s">
        <v>110</v>
      </c>
      <c r="E40" s="58"/>
      <c r="F40" s="76" t="s">
        <v>111</v>
      </c>
      <c r="G40" s="48"/>
      <c r="H40" s="77" t="s">
        <v>111</v>
      </c>
      <c r="I40" s="20">
        <v>5</v>
      </c>
      <c r="J40" s="20">
        <v>5</v>
      </c>
      <c r="K40" s="21"/>
    </row>
    <row r="41" spans="1:11" ht="26.25" customHeight="1">
      <c r="A41" s="70"/>
      <c r="B41" s="58" t="s">
        <v>112</v>
      </c>
      <c r="C41" s="58" t="s">
        <v>113</v>
      </c>
      <c r="D41" s="58" t="s">
        <v>114</v>
      </c>
      <c r="E41" s="58"/>
      <c r="F41" s="48" t="s">
        <v>115</v>
      </c>
      <c r="G41" s="48"/>
      <c r="H41" s="23">
        <v>0.91</v>
      </c>
      <c r="I41" s="20">
        <v>5</v>
      </c>
      <c r="J41" s="20">
        <v>5</v>
      </c>
      <c r="K41" s="21"/>
    </row>
    <row r="42" spans="1:11" ht="26.25" customHeight="1">
      <c r="A42" s="70"/>
      <c r="B42" s="58"/>
      <c r="C42" s="58"/>
      <c r="D42" s="58" t="s">
        <v>116</v>
      </c>
      <c r="E42" s="58"/>
      <c r="F42" s="48" t="s">
        <v>115</v>
      </c>
      <c r="G42" s="48"/>
      <c r="H42" s="23">
        <v>0.92</v>
      </c>
      <c r="I42" s="20">
        <v>5</v>
      </c>
      <c r="J42" s="20">
        <v>5</v>
      </c>
      <c r="K42" s="21"/>
    </row>
    <row r="43" spans="1:11" ht="26.25" customHeight="1">
      <c r="A43" s="58" t="s">
        <v>117</v>
      </c>
      <c r="B43" s="58"/>
      <c r="C43" s="58"/>
      <c r="D43" s="58"/>
      <c r="E43" s="58"/>
      <c r="F43" s="58"/>
      <c r="G43" s="58"/>
      <c r="H43" s="58"/>
      <c r="I43" s="20">
        <v>100</v>
      </c>
      <c r="J43" s="20">
        <v>96.11</v>
      </c>
      <c r="K43" s="78"/>
    </row>
    <row r="44" spans="1:11" ht="38.25" customHeight="1">
      <c r="A44" s="79" t="s">
        <v>118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</row>
  </sheetData>
  <mergeCells count="98">
    <mergeCell ref="A43:H43"/>
    <mergeCell ref="A44:K44"/>
    <mergeCell ref="D40:E40"/>
    <mergeCell ref="F40:G40"/>
    <mergeCell ref="B41:B42"/>
    <mergeCell ref="C41:C42"/>
    <mergeCell ref="D41:E41"/>
    <mergeCell ref="F41:G41"/>
    <mergeCell ref="D42:E42"/>
    <mergeCell ref="F42:G42"/>
    <mergeCell ref="F37:G37"/>
    <mergeCell ref="C38:C39"/>
    <mergeCell ref="D38:E38"/>
    <mergeCell ref="F38:G38"/>
    <mergeCell ref="D39:E39"/>
    <mergeCell ref="F39:G39"/>
    <mergeCell ref="F33:G33"/>
    <mergeCell ref="B34:B40"/>
    <mergeCell ref="D34:E34"/>
    <mergeCell ref="F34:G34"/>
    <mergeCell ref="C35:C37"/>
    <mergeCell ref="D35:E35"/>
    <mergeCell ref="F35:G35"/>
    <mergeCell ref="D36:E36"/>
    <mergeCell ref="F36:G36"/>
    <mergeCell ref="D37:E37"/>
    <mergeCell ref="I29:I30"/>
    <mergeCell ref="J29:J30"/>
    <mergeCell ref="K29:K30"/>
    <mergeCell ref="C31:C33"/>
    <mergeCell ref="D31:E31"/>
    <mergeCell ref="F31:G31"/>
    <mergeCell ref="D32:E32"/>
    <mergeCell ref="F32:G32"/>
    <mergeCell ref="K32:K33"/>
    <mergeCell ref="D33:E33"/>
    <mergeCell ref="D28:E28"/>
    <mergeCell ref="F28:G28"/>
    <mergeCell ref="C29:C30"/>
    <mergeCell ref="D29:E30"/>
    <mergeCell ref="F29:G30"/>
    <mergeCell ref="H29:H30"/>
    <mergeCell ref="F24:G24"/>
    <mergeCell ref="D25:E25"/>
    <mergeCell ref="F25:G25"/>
    <mergeCell ref="D26:E26"/>
    <mergeCell ref="F26:G26"/>
    <mergeCell ref="D27:E27"/>
    <mergeCell ref="F27:G27"/>
    <mergeCell ref="D20:E20"/>
    <mergeCell ref="F20:G20"/>
    <mergeCell ref="D21:E21"/>
    <mergeCell ref="F21:G21"/>
    <mergeCell ref="C22:C28"/>
    <mergeCell ref="D22:E22"/>
    <mergeCell ref="F22:G22"/>
    <mergeCell ref="D23:E23"/>
    <mergeCell ref="F23:G23"/>
    <mergeCell ref="D24:E24"/>
    <mergeCell ref="D17:E17"/>
    <mergeCell ref="F17:G17"/>
    <mergeCell ref="D18:E18"/>
    <mergeCell ref="F18:G18"/>
    <mergeCell ref="D19:E19"/>
    <mergeCell ref="F19:G19"/>
    <mergeCell ref="D14:E14"/>
    <mergeCell ref="F14:G14"/>
    <mergeCell ref="D15:E15"/>
    <mergeCell ref="F15:G15"/>
    <mergeCell ref="D16:E16"/>
    <mergeCell ref="F16:G16"/>
    <mergeCell ref="A11:A12"/>
    <mergeCell ref="B11:G11"/>
    <mergeCell ref="H11:K11"/>
    <mergeCell ref="B12:G12"/>
    <mergeCell ref="H12:K12"/>
    <mergeCell ref="A13:A42"/>
    <mergeCell ref="D13:E13"/>
    <mergeCell ref="F13:G13"/>
    <mergeCell ref="B14:B33"/>
    <mergeCell ref="C14:C21"/>
    <mergeCell ref="H7:K7"/>
    <mergeCell ref="B8:G8"/>
    <mergeCell ref="H8:K8"/>
    <mergeCell ref="B9:G9"/>
    <mergeCell ref="H9:K9"/>
    <mergeCell ref="B10:G10"/>
    <mergeCell ref="H10:K10"/>
    <mergeCell ref="A2:K2"/>
    <mergeCell ref="B3:K3"/>
    <mergeCell ref="A4:A10"/>
    <mergeCell ref="B4:C4"/>
    <mergeCell ref="E4:F4"/>
    <mergeCell ref="B5:C5"/>
    <mergeCell ref="E5:F5"/>
    <mergeCell ref="B6:G6"/>
    <mergeCell ref="H6:K6"/>
    <mergeCell ref="B7:G7"/>
  </mergeCells>
  <phoneticPr fontId="15" type="noConversion"/>
  <printOptions horizontalCentered="1"/>
  <pageMargins left="0.25138888888888899" right="0.25138888888888899" top="0.62986111111111098" bottom="0.75138888888888899" header="0.29861111111111099" footer="0.29861111111111099"/>
  <pageSetup paperSize="9" orientation="portrait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1-基础数据表</vt:lpstr>
      <vt:lpstr>2-zj</vt:lpstr>
      <vt:lpstr>'1-基础数据表'!Print_Area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Meimin</cp:lastModifiedBy>
  <cp:lastPrinted>2022-11-07T06:19:16Z</cp:lastPrinted>
  <dcterms:created xsi:type="dcterms:W3CDTF">2021-06-01T09:05:00Z</dcterms:created>
  <dcterms:modified xsi:type="dcterms:W3CDTF">2022-12-01T11:34:26Z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