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1" windowHeight="9107" tabRatio="711" firstSheet="4" activeTab="8"/>
  </bookViews>
  <sheets>
    <sheet name="目录" sheetId="30" state="hidden" r:id="rId1"/>
    <sheet name="1收支总表" sheetId="7" r:id="rId2"/>
    <sheet name="2收入总表" sheetId="8" r:id="rId3"/>
    <sheet name="3支出总表" sheetId="31" r:id="rId4"/>
    <sheet name="4财政拨款收支总表" sheetId="32" r:id="rId5"/>
    <sheet name="5一般公共预算支出表" sheetId="3" r:id="rId6"/>
    <sheet name="6一般公共预算基本支出表" sheetId="5" r:id="rId7"/>
    <sheet name="7三公经费支出表" sheetId="6" r:id="rId8"/>
    <sheet name="8政府性基金支出表" sheetId="4" r:id="rId9"/>
  </sheets>
  <calcPr calcId="144525"/>
</workbook>
</file>

<file path=xl/sharedStrings.xml><?xml version="1.0" encoding="utf-8"?>
<sst xmlns="http://schemas.openxmlformats.org/spreadsheetml/2006/main" count="295" uniqueCount="247">
  <si>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3</t>
    </r>
  </si>
  <si>
    <r>
      <rPr>
        <sz val="16"/>
        <color indexed="8"/>
        <rFont val="方正小标宋_GBK"/>
        <charset val="134"/>
      </rPr>
      <t>部门预算草案报表目录</t>
    </r>
  </si>
  <si>
    <r>
      <rPr>
        <b/>
        <sz val="11"/>
        <color indexed="8"/>
        <rFont val="宋体"/>
        <charset val="134"/>
      </rPr>
      <t>表号</t>
    </r>
  </si>
  <si>
    <r>
      <rPr>
        <b/>
        <sz val="11"/>
        <color indexed="8"/>
        <rFont val="宋体"/>
        <charset val="134"/>
      </rPr>
      <t>表名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</si>
  <si>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1-1</t>
    </r>
  </si>
  <si>
    <r>
      <rPr>
        <sz val="11"/>
        <color indexed="8"/>
        <rFont val="宋体"/>
        <charset val="134"/>
      </rPr>
      <t>部门收支总体情况表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</si>
  <si>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1-2</t>
    </r>
  </si>
  <si>
    <r>
      <rPr>
        <sz val="11"/>
        <color indexed="8"/>
        <rFont val="宋体"/>
        <charset val="134"/>
      </rPr>
      <t>部门收入总体情况表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</si>
  <si>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1-3</t>
    </r>
  </si>
  <si>
    <r>
      <rPr>
        <sz val="11"/>
        <color indexed="8"/>
        <rFont val="宋体"/>
        <charset val="134"/>
      </rPr>
      <t>部门支出总体情况表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</si>
  <si>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1-4</t>
    </r>
  </si>
  <si>
    <r>
      <rPr>
        <sz val="11"/>
        <color indexed="8"/>
        <rFont val="宋体"/>
        <charset val="134"/>
      </rPr>
      <t>财政拨款收支总表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</si>
  <si>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1-5</t>
    </r>
  </si>
  <si>
    <r>
      <rPr>
        <sz val="11"/>
        <color indexed="8"/>
        <rFont val="宋体"/>
        <charset val="134"/>
      </rPr>
      <t>一般公共预算支出表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</si>
  <si>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1-6</t>
    </r>
  </si>
  <si>
    <r>
      <rPr>
        <sz val="11"/>
        <color indexed="8"/>
        <rFont val="宋体"/>
        <charset val="134"/>
      </rPr>
      <t>一般公共预算基本支出表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</si>
  <si>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1-7</t>
    </r>
  </si>
  <si>
    <r>
      <rPr>
        <sz val="11"/>
        <color indexed="8"/>
        <rFont val="宋体"/>
        <charset val="134"/>
      </rPr>
      <t>一般公共预算</t>
    </r>
    <r>
      <rPr>
        <sz val="11"/>
        <color indexed="8"/>
        <rFont val="Times New Roman"/>
        <charset val="134"/>
      </rPr>
      <t>“</t>
    </r>
    <r>
      <rPr>
        <sz val="11"/>
        <color indexed="8"/>
        <rFont val="宋体"/>
        <charset val="134"/>
      </rPr>
      <t>三公</t>
    </r>
    <r>
      <rPr>
        <sz val="11"/>
        <color indexed="8"/>
        <rFont val="Times New Roman"/>
        <charset val="134"/>
      </rPr>
      <t>”</t>
    </r>
    <r>
      <rPr>
        <sz val="11"/>
        <color indexed="8"/>
        <rFont val="宋体"/>
        <charset val="134"/>
      </rPr>
      <t>经费支出表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</si>
  <si>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1-8</t>
    </r>
  </si>
  <si>
    <r>
      <rPr>
        <sz val="11"/>
        <color indexed="8"/>
        <rFont val="宋体"/>
        <charset val="134"/>
      </rPr>
      <t>政府性基金预算支出情况表</t>
    </r>
  </si>
  <si>
    <t>附件</t>
  </si>
  <si>
    <r>
      <rPr>
        <sz val="16"/>
        <color indexed="8"/>
        <rFont val="方正小标宋_GBK"/>
        <charset val="134"/>
      </rPr>
      <t>部门收支总体情况表</t>
    </r>
  </si>
  <si>
    <r>
      <rPr>
        <sz val="11"/>
        <color rgb="FF000000"/>
        <rFont val="宋体"/>
        <charset val="134"/>
      </rPr>
      <t>部门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单位：桃源高新技术产业开发管理委员会</t>
    </r>
  </si>
  <si>
    <r>
      <rPr>
        <sz val="11"/>
        <color indexed="8"/>
        <rFont val="宋体"/>
        <charset val="134"/>
      </rPr>
      <t>单位：万元</t>
    </r>
  </si>
  <si>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charset val="134"/>
      </rPr>
      <t xml:space="preserve">      </t>
    </r>
    <r>
      <rPr>
        <b/>
        <sz val="11"/>
        <color indexed="8"/>
        <rFont val="宋体"/>
        <charset val="134"/>
      </rPr>
      <t>入</t>
    </r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</si>
  <si>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charset val="134"/>
      </rPr>
      <t xml:space="preserve">      </t>
    </r>
    <r>
      <rPr>
        <b/>
        <sz val="11"/>
        <color indexed="8"/>
        <rFont val="宋体"/>
        <charset val="134"/>
      </rPr>
      <t>出</t>
    </r>
  </si>
  <si>
    <r>
      <rPr>
        <b/>
        <sz val="11"/>
        <color indexed="8"/>
        <rFont val="宋体"/>
        <charset val="134"/>
      </rPr>
      <t>项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目</t>
    </r>
  </si>
  <si>
    <r>
      <rPr>
        <b/>
        <sz val="11"/>
        <color indexed="8"/>
        <rFont val="宋体"/>
        <charset val="134"/>
      </rPr>
      <t>预算数</t>
    </r>
  </si>
  <si>
    <r>
      <rPr>
        <sz val="11"/>
        <color indexed="8"/>
        <rFont val="宋体"/>
        <charset val="134"/>
      </rPr>
      <t>一、一般公共预算拨款收入</t>
    </r>
  </si>
  <si>
    <r>
      <rPr>
        <sz val="11"/>
        <color indexed="8"/>
        <rFont val="宋体"/>
        <charset val="134"/>
      </rPr>
      <t>一、一般公共服务支出</t>
    </r>
  </si>
  <si>
    <r>
      <rPr>
        <sz val="11"/>
        <color indexed="8"/>
        <rFont val="宋体"/>
        <charset val="134"/>
      </rPr>
      <t>二、政府性基金预算拨款收入</t>
    </r>
  </si>
  <si>
    <r>
      <rPr>
        <sz val="11"/>
        <color indexed="8"/>
        <rFont val="宋体"/>
        <charset val="134"/>
      </rPr>
      <t>二、外交支出</t>
    </r>
  </si>
  <si>
    <r>
      <rPr>
        <sz val="11"/>
        <color indexed="8"/>
        <rFont val="宋体"/>
        <charset val="134"/>
      </rPr>
      <t>三、国有资本经营预算拨款收入</t>
    </r>
  </si>
  <si>
    <r>
      <rPr>
        <sz val="11"/>
        <color indexed="8"/>
        <rFont val="宋体"/>
        <charset val="134"/>
      </rPr>
      <t>三、国防支出</t>
    </r>
  </si>
  <si>
    <r>
      <rPr>
        <sz val="11"/>
        <color indexed="8"/>
        <rFont val="宋体"/>
        <charset val="134"/>
      </rPr>
      <t>四、财政专户管理资金收入</t>
    </r>
  </si>
  <si>
    <r>
      <rPr>
        <sz val="11"/>
        <color indexed="8"/>
        <rFont val="宋体"/>
        <charset val="134"/>
      </rPr>
      <t>四、公共安全支出</t>
    </r>
  </si>
  <si>
    <r>
      <rPr>
        <sz val="11"/>
        <color indexed="8"/>
        <rFont val="宋体"/>
        <charset val="134"/>
      </rPr>
      <t>五、事业收入</t>
    </r>
  </si>
  <si>
    <r>
      <rPr>
        <sz val="11"/>
        <color indexed="8"/>
        <rFont val="宋体"/>
        <charset val="134"/>
      </rPr>
      <t>五、教育支出</t>
    </r>
  </si>
  <si>
    <r>
      <rPr>
        <sz val="11"/>
        <color indexed="8"/>
        <rFont val="宋体"/>
        <charset val="134"/>
      </rPr>
      <t>六、事业单位经营收入</t>
    </r>
  </si>
  <si>
    <r>
      <rPr>
        <sz val="11"/>
        <color indexed="8"/>
        <rFont val="宋体"/>
        <charset val="134"/>
      </rPr>
      <t>六、科学技术支出</t>
    </r>
  </si>
  <si>
    <r>
      <rPr>
        <sz val="11"/>
        <color indexed="8"/>
        <rFont val="宋体"/>
        <charset val="134"/>
      </rPr>
      <t>七、上级补助收入</t>
    </r>
  </si>
  <si>
    <r>
      <rPr>
        <sz val="11"/>
        <color indexed="8"/>
        <rFont val="宋体"/>
        <charset val="134"/>
      </rPr>
      <t>七、文化体育旅游与传媒支出</t>
    </r>
  </si>
  <si>
    <r>
      <rPr>
        <sz val="11"/>
        <color indexed="8"/>
        <rFont val="宋体"/>
        <charset val="134"/>
      </rPr>
      <t>八、附属单位上缴收入</t>
    </r>
  </si>
  <si>
    <r>
      <rPr>
        <sz val="11"/>
        <color indexed="8"/>
        <rFont val="宋体"/>
        <charset val="134"/>
      </rPr>
      <t>八、社会保障和就业支出</t>
    </r>
  </si>
  <si>
    <r>
      <rPr>
        <sz val="11"/>
        <color indexed="8"/>
        <rFont val="宋体"/>
        <charset val="134"/>
      </rPr>
      <t>九、其他收入</t>
    </r>
  </si>
  <si>
    <r>
      <rPr>
        <sz val="11"/>
        <color indexed="8"/>
        <rFont val="宋体"/>
        <charset val="134"/>
      </rPr>
      <t>九、医疗卫生与计划生育支出</t>
    </r>
  </si>
  <si>
    <t>十、城乡社区支出</t>
  </si>
  <si>
    <t>十一、交通运输支出</t>
  </si>
  <si>
    <t>十二、资源勘探信息等支出</t>
  </si>
  <si>
    <t>十三、住房保障支出</t>
  </si>
  <si>
    <r>
      <rPr>
        <b/>
        <sz val="11"/>
        <color indexed="8"/>
        <rFont val="宋体"/>
        <charset val="134"/>
      </rPr>
      <t>本年收入合计</t>
    </r>
  </si>
  <si>
    <r>
      <rPr>
        <b/>
        <sz val="11"/>
        <color indexed="8"/>
        <rFont val="宋体"/>
        <charset val="134"/>
      </rPr>
      <t>本年支出合计</t>
    </r>
  </si>
  <si>
    <r>
      <rPr>
        <sz val="11"/>
        <color indexed="8"/>
        <rFont val="宋体"/>
        <charset val="134"/>
      </rPr>
      <t>上年结转结余</t>
    </r>
  </si>
  <si>
    <r>
      <rPr>
        <sz val="11"/>
        <color indexed="8"/>
        <rFont val="宋体"/>
        <charset val="134"/>
      </rPr>
      <t>年终结转结余</t>
    </r>
  </si>
  <si>
    <r>
      <rPr>
        <b/>
        <sz val="11"/>
        <color indexed="8"/>
        <rFont val="Times New Roman"/>
        <charset val="134"/>
      </rPr>
      <t xml:space="preserve">            </t>
    </r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入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计</t>
    </r>
  </si>
  <si>
    <r>
      <rPr>
        <b/>
        <sz val="11"/>
        <color indexed="8"/>
        <rFont val="Times New Roman"/>
        <charset val="134"/>
      </rPr>
      <t xml:space="preserve">            </t>
    </r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出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</si>
  <si>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备注：财政专户管理资金收入是指教育收费收入；事业收入不含教育收费收入，下同。</t>
    </r>
  </si>
  <si>
    <r>
      <rPr>
        <sz val="16"/>
        <color indexed="8"/>
        <rFont val="方正小标宋_GBK"/>
        <charset val="134"/>
      </rPr>
      <t>部门收入总体情况表</t>
    </r>
  </si>
  <si>
    <r>
      <rPr>
        <b/>
        <sz val="11"/>
        <color indexed="8"/>
        <rFont val="宋体"/>
        <charset val="134"/>
      </rPr>
      <t>部门（单位）代码</t>
    </r>
  </si>
  <si>
    <r>
      <rPr>
        <b/>
        <sz val="11"/>
        <color indexed="8"/>
        <rFont val="宋体"/>
        <charset val="134"/>
      </rPr>
      <t>部门（单位）名称</t>
    </r>
  </si>
  <si>
    <r>
      <rPr>
        <b/>
        <sz val="11"/>
        <color indexed="8"/>
        <rFont val="宋体"/>
        <charset val="134"/>
      </rPr>
      <t>合计</t>
    </r>
  </si>
  <si>
    <r>
      <rPr>
        <b/>
        <sz val="11"/>
        <color indexed="8"/>
        <rFont val="宋体"/>
        <charset val="134"/>
      </rPr>
      <t>本年收入</t>
    </r>
  </si>
  <si>
    <r>
      <rPr>
        <b/>
        <sz val="11"/>
        <color indexed="8"/>
        <rFont val="宋体"/>
        <charset val="134"/>
      </rPr>
      <t>上年结转结余</t>
    </r>
  </si>
  <si>
    <r>
      <rPr>
        <b/>
        <sz val="11"/>
        <color indexed="8"/>
        <rFont val="宋体"/>
        <charset val="134"/>
      </rPr>
      <t>小计</t>
    </r>
  </si>
  <si>
    <r>
      <rPr>
        <b/>
        <sz val="11"/>
        <color indexed="8"/>
        <rFont val="宋体"/>
        <charset val="134"/>
      </rPr>
      <t>一般公共预算</t>
    </r>
  </si>
  <si>
    <r>
      <rPr>
        <b/>
        <sz val="11"/>
        <color indexed="8"/>
        <rFont val="宋体"/>
        <charset val="134"/>
      </rPr>
      <t>政府性基金预算</t>
    </r>
  </si>
  <si>
    <r>
      <rPr>
        <b/>
        <sz val="11"/>
        <color indexed="8"/>
        <rFont val="宋体"/>
        <charset val="134"/>
      </rPr>
      <t>国有资本经营预算</t>
    </r>
  </si>
  <si>
    <r>
      <rPr>
        <b/>
        <sz val="11"/>
        <color indexed="8"/>
        <rFont val="宋体"/>
        <charset val="134"/>
      </rPr>
      <t>财政专户管理资金</t>
    </r>
  </si>
  <si>
    <r>
      <rPr>
        <b/>
        <sz val="11"/>
        <color indexed="8"/>
        <rFont val="宋体"/>
        <charset val="134"/>
      </rPr>
      <t>事业收入</t>
    </r>
  </si>
  <si>
    <r>
      <rPr>
        <b/>
        <sz val="11"/>
        <color indexed="8"/>
        <rFont val="宋体"/>
        <charset val="134"/>
      </rPr>
      <t>事业单位经营收入</t>
    </r>
  </si>
  <si>
    <r>
      <rPr>
        <b/>
        <sz val="11"/>
        <color indexed="8"/>
        <rFont val="宋体"/>
        <charset val="134"/>
      </rPr>
      <t>上级补助收入</t>
    </r>
  </si>
  <si>
    <r>
      <rPr>
        <b/>
        <sz val="11"/>
        <color indexed="8"/>
        <rFont val="宋体"/>
        <charset val="134"/>
      </rPr>
      <t>附属单位上缴收入</t>
    </r>
  </si>
  <si>
    <r>
      <rPr>
        <b/>
        <sz val="11"/>
        <color indexed="8"/>
        <rFont val="宋体"/>
        <charset val="134"/>
      </rPr>
      <t>其他收入</t>
    </r>
  </si>
  <si>
    <r>
      <rPr>
        <b/>
        <sz val="11"/>
        <color indexed="8"/>
        <rFont val="宋体"/>
        <charset val="134"/>
      </rPr>
      <t>单位资金</t>
    </r>
  </si>
  <si>
    <t>506001</t>
  </si>
  <si>
    <t>桃源高新技术产业开发管理委员会</t>
  </si>
  <si>
    <r>
      <rPr>
        <sz val="11"/>
        <color indexed="8"/>
        <rFont val="宋体"/>
        <charset val="134"/>
      </rPr>
      <t>合计</t>
    </r>
  </si>
  <si>
    <t>支出总表</t>
  </si>
  <si>
    <t>单位：桃源高新技术产业开发区管理委员会</t>
  </si>
  <si>
    <t>金额单位：万元</t>
  </si>
  <si>
    <t>科目编码</t>
  </si>
  <si>
    <t>科目名称</t>
  </si>
  <si>
    <t>合计</t>
  </si>
  <si>
    <t>基本支出</t>
  </si>
  <si>
    <t>项目支出</t>
  </si>
  <si>
    <t>事业单位经营支出</t>
  </si>
  <si>
    <t>上缴上级支出</t>
  </si>
  <si>
    <t>对附属单位补助支出</t>
  </si>
  <si>
    <t>桃源高新技术产业开发区管理委员会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</si>
  <si>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</si>
  <si>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</si>
  <si>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</si>
  <si>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</si>
  <si>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</si>
  <si>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</si>
  <si>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</si>
  <si>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</si>
  <si>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</si>
  <si>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</si>
  <si>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</si>
  <si>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</si>
  <si>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</si>
  <si>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</si>
  <si>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城乡社区支出</t>
  </si>
  <si>
    <t>国有土地使用权出让收入安排的支出</t>
  </si>
  <si>
    <t>其他国有土地使用权出让收入安排的支出</t>
  </si>
  <si>
    <t>资源勘探工业信息等支出</t>
  </si>
  <si>
    <t>工业和信息产业监管</t>
  </si>
  <si>
    <t>2150501</t>
  </si>
  <si>
    <t>行政运行</t>
  </si>
  <si>
    <t>2150599</t>
  </si>
  <si>
    <t>其它工业和信息产业监管支出</t>
  </si>
  <si>
    <t>221</t>
  </si>
  <si>
    <t>住房保障支出</t>
  </si>
  <si>
    <t>22102</t>
  </si>
  <si>
    <t>住房改革支出</t>
  </si>
  <si>
    <t>2210201</t>
  </si>
  <si>
    <t>住房公积金</t>
  </si>
  <si>
    <t>财政拨款收支总表</t>
  </si>
  <si>
    <t>收入</t>
  </si>
  <si>
    <t>支出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</si>
  <si>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</si>
  <si>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</si>
  <si>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</si>
  <si>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</si>
  <si>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</si>
  <si>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</si>
  <si>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</si>
  <si>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</si>
  <si>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</si>
  <si>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</si>
  <si>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</si>
  <si>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</si>
  <si>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</si>
  <si>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</si>
  <si>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</si>
  <si>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</si>
  <si>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</si>
  <si>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</si>
  <si>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</si>
  <si>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</si>
  <si>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</si>
  <si>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</si>
  <si>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</si>
  <si>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</si>
  <si>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</si>
  <si>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</si>
  <si>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</si>
  <si>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</si>
  <si>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</si>
  <si>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</si>
  <si>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</si>
  <si>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</si>
  <si>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</si>
  <si>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</si>
  <si>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</si>
  <si>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</si>
  <si>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</si>
  <si>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</si>
  <si>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</si>
  <si>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</si>
  <si>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</si>
  <si>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</si>
  <si>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r>
      <rPr>
        <sz val="16"/>
        <color indexed="8"/>
        <rFont val="方正小标宋_GBK"/>
        <charset val="134"/>
      </rPr>
      <t>一般公共预算支出表</t>
    </r>
  </si>
  <si>
    <r>
      <rPr>
        <sz val="11"/>
        <color rgb="FF000000"/>
        <rFont val="宋体"/>
        <charset val="134"/>
      </rPr>
      <t>部门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单位：桃源高新技术产业开发区管理委员会</t>
    </r>
  </si>
  <si>
    <r>
      <rPr>
        <b/>
        <sz val="11"/>
        <color indexed="8"/>
        <rFont val="宋体"/>
        <charset val="134"/>
      </rPr>
      <t>科目编码</t>
    </r>
  </si>
  <si>
    <r>
      <rPr>
        <b/>
        <sz val="11"/>
        <color indexed="8"/>
        <rFont val="宋体"/>
        <charset val="134"/>
      </rPr>
      <t>科目名称</t>
    </r>
  </si>
  <si>
    <r>
      <rPr>
        <b/>
        <sz val="11"/>
        <color indexed="8"/>
        <rFont val="宋体"/>
        <charset val="134"/>
      </rPr>
      <t>基本支出</t>
    </r>
  </si>
  <si>
    <r>
      <rPr>
        <b/>
        <sz val="11"/>
        <color indexed="8"/>
        <rFont val="宋体"/>
        <charset val="134"/>
      </rPr>
      <t>项目支出</t>
    </r>
  </si>
  <si>
    <r>
      <rPr>
        <b/>
        <sz val="11"/>
        <color indexed="8"/>
        <rFont val="宋体"/>
        <charset val="134"/>
      </rPr>
      <t>人员经费</t>
    </r>
  </si>
  <si>
    <r>
      <rPr>
        <b/>
        <sz val="11"/>
        <color indexed="8"/>
        <rFont val="宋体"/>
        <charset val="134"/>
      </rPr>
      <t>公用经费</t>
    </r>
  </si>
  <si>
    <r>
      <rPr>
        <sz val="11"/>
        <color indexed="8"/>
        <rFont val="Times New Roman"/>
        <charset val="134"/>
      </rPr>
      <t xml:space="preserve">    </t>
    </r>
    <r>
      <rPr>
        <sz val="11"/>
        <color indexed="8"/>
        <rFont val="宋体"/>
        <charset val="134"/>
      </rPr>
      <t>机关事业单位基本养老保险缴费支出</t>
    </r>
  </si>
  <si>
    <t xml:space="preserve">  机关事业单位职业年金缴费支出</t>
  </si>
  <si>
    <r>
      <rPr>
        <sz val="11"/>
        <color indexed="8"/>
        <rFont val="Times New Roman"/>
        <charset val="134"/>
      </rPr>
      <t xml:space="preserve">    </t>
    </r>
    <r>
      <rPr>
        <sz val="11"/>
        <color indexed="8"/>
        <rFont val="宋体"/>
        <charset val="134"/>
      </rPr>
      <t>行政单位医疗</t>
    </r>
  </si>
  <si>
    <r>
      <rPr>
        <sz val="11"/>
        <color indexed="8"/>
        <rFont val="Times New Roman"/>
        <charset val="134"/>
      </rPr>
      <t xml:space="preserve">    </t>
    </r>
    <r>
      <rPr>
        <sz val="11"/>
        <color indexed="8"/>
        <rFont val="宋体"/>
        <charset val="134"/>
      </rPr>
      <t>住房积金</t>
    </r>
  </si>
  <si>
    <r>
      <rPr>
        <sz val="16"/>
        <rFont val="方正小标宋_GBK"/>
        <charset val="134"/>
      </rPr>
      <t>一般公共预算基本支出表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</si>
  <si>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</si>
  <si>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</si>
  <si>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</si>
  <si>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</si>
  <si>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</si>
  <si>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</si>
  <si>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</si>
  <si>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</si>
  <si>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宋体"/>
        <charset val="134"/>
      </rPr>
      <t>工资福利支出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</si>
  <si>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基本工资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</si>
  <si>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津贴补贴</t>
    </r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</si>
  <si>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</si>
  <si>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</si>
  <si>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</si>
  <si>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</si>
  <si>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</si>
  <si>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公务员医疗补助缴费</t>
  </si>
  <si>
    <t xml:space="preserve">  其它社会保障缴费</t>
  </si>
  <si>
    <t xml:space="preserve">  住房公积金</t>
  </si>
  <si>
    <t xml:space="preserve">  伙食补助费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</si>
  <si>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</si>
  <si>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</si>
  <si>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</si>
  <si>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</si>
  <si>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</si>
  <si>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</si>
  <si>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</si>
  <si>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</si>
  <si>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</si>
  <si>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租赁费</t>
  </si>
  <si>
    <t xml:space="preserve">  工会经费</t>
  </si>
  <si>
    <t xml:space="preserve">  福利费</t>
  </si>
  <si>
    <t xml:space="preserve">  其他交通费用</t>
  </si>
  <si>
    <t xml:space="preserve">  会议费</t>
  </si>
  <si>
    <t xml:space="preserve">  培训费</t>
  </si>
  <si>
    <t xml:space="preserve">  专用材料费</t>
  </si>
  <si>
    <t xml:space="preserve">  被装购置费</t>
  </si>
  <si>
    <t xml:space="preserve">  咨询费</t>
  </si>
  <si>
    <t xml:space="preserve">  劳务费</t>
  </si>
  <si>
    <t xml:space="preserve">  委托业务费</t>
  </si>
  <si>
    <t xml:space="preserve">  公务接待费</t>
  </si>
  <si>
    <t xml:space="preserve">  公务用车运行维护费</t>
  </si>
  <si>
    <t xml:space="preserve">  维修（护）费</t>
  </si>
  <si>
    <t xml:space="preserve">  其他商品和服务支出</t>
  </si>
  <si>
    <t>对个人和家庭的补助支出</t>
  </si>
  <si>
    <t xml:space="preserve">  抚恤金</t>
  </si>
  <si>
    <t xml:space="preserve">  生活补助</t>
  </si>
  <si>
    <t xml:space="preserve">  退休费</t>
  </si>
  <si>
    <t xml:space="preserve">  其他对个人和家庭的补助</t>
  </si>
  <si>
    <r>
      <rPr>
        <sz val="16"/>
        <rFont val="方正小标宋_GBK"/>
        <charset val="134"/>
      </rPr>
      <t>一般公共预算</t>
    </r>
    <r>
      <rPr>
        <sz val="16"/>
        <rFont val="Times New Roman"/>
        <charset val="134"/>
      </rPr>
      <t>“</t>
    </r>
    <r>
      <rPr>
        <sz val="16"/>
        <rFont val="方正小标宋_GBK"/>
        <charset val="134"/>
      </rPr>
      <t>三公</t>
    </r>
    <r>
      <rPr>
        <sz val="16"/>
        <rFont val="Times New Roman"/>
        <charset val="134"/>
      </rPr>
      <t>”</t>
    </r>
    <r>
      <rPr>
        <sz val="16"/>
        <rFont val="方正小标宋_GBK"/>
        <charset val="134"/>
      </rPr>
      <t>经费支出表</t>
    </r>
  </si>
  <si>
    <r>
      <rPr>
        <sz val="11"/>
        <rFont val="宋体"/>
        <charset val="134"/>
      </rPr>
      <t>部门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单位：桃源高新技术产业开发区管理委员会</t>
    </r>
  </si>
  <si>
    <r>
      <rPr>
        <sz val="11"/>
        <rFont val="宋体"/>
        <charset val="134"/>
      </rPr>
      <t>单位</t>
    </r>
    <r>
      <rPr>
        <sz val="11"/>
        <rFont val="Times New Roman"/>
        <charset val="134"/>
      </rPr>
      <t>:</t>
    </r>
    <r>
      <rPr>
        <sz val="11"/>
        <rFont val="宋体"/>
        <charset val="134"/>
      </rPr>
      <t>万元</t>
    </r>
  </si>
  <si>
    <r>
      <rPr>
        <b/>
        <sz val="11"/>
        <rFont val="Times New Roman"/>
        <charset val="134"/>
      </rPr>
      <t>“</t>
    </r>
    <r>
      <rPr>
        <b/>
        <sz val="11"/>
        <rFont val="宋体"/>
        <charset val="134"/>
      </rPr>
      <t>三公</t>
    </r>
    <r>
      <rPr>
        <b/>
        <sz val="11"/>
        <rFont val="Times New Roman"/>
        <charset val="134"/>
      </rPr>
      <t>”</t>
    </r>
    <r>
      <rPr>
        <b/>
        <sz val="11"/>
        <rFont val="宋体"/>
        <charset val="134"/>
      </rPr>
      <t>经费合计</t>
    </r>
  </si>
  <si>
    <r>
      <rPr>
        <b/>
        <sz val="11"/>
        <rFont val="宋体"/>
        <charset val="134"/>
      </rPr>
      <t>因公出国（境）费</t>
    </r>
  </si>
  <si>
    <r>
      <rPr>
        <b/>
        <sz val="11"/>
        <rFont val="宋体"/>
        <charset val="134"/>
      </rPr>
      <t>公务用车购置及运行费</t>
    </r>
  </si>
  <si>
    <r>
      <rPr>
        <b/>
        <sz val="11"/>
        <rFont val="宋体"/>
        <charset val="134"/>
      </rPr>
      <t>公务接待费</t>
    </r>
  </si>
  <si>
    <r>
      <rPr>
        <b/>
        <sz val="11"/>
        <rFont val="宋体"/>
        <charset val="134"/>
      </rPr>
      <t>小计</t>
    </r>
  </si>
  <si>
    <r>
      <rPr>
        <b/>
        <sz val="11"/>
        <rFont val="宋体"/>
        <charset val="134"/>
      </rPr>
      <t>公务用车购置费</t>
    </r>
  </si>
  <si>
    <r>
      <rPr>
        <b/>
        <sz val="11"/>
        <rFont val="宋体"/>
        <charset val="134"/>
      </rPr>
      <t>公务用车运行费</t>
    </r>
  </si>
  <si>
    <t>政府性基金预算支出情况表</t>
  </si>
  <si>
    <t>部门/单位：桃源高新技术产业开发区管理委员会</t>
  </si>
  <si>
    <t>单位：万元</t>
  </si>
  <si>
    <t>本年政府性基金预算支出</t>
  </si>
  <si>
    <t>212</t>
  </si>
  <si>
    <t>21208</t>
  </si>
  <si>
    <t>国有土地使用权出让收入及对应专项债务收入安排的支出</t>
  </si>
  <si>
    <t>2120899</t>
  </si>
  <si>
    <t>其它国有土地使用权出让收入安排的支出</t>
  </si>
  <si>
    <t>……</t>
  </si>
  <si>
    <t/>
  </si>
  <si>
    <t xml:space="preserve">          合    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</si>
</sst>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52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9"/>
      <color indexed="8"/>
      <name val="宋体"/>
      <charset val="134"/>
    </font>
    <font>
      <sz val="16"/>
      <color indexed="8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Times New Roman"/>
      <charset val="134"/>
    </font>
    <font>
      <sz val="16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0"/>
      <name val="宋体"/>
      <charset val="134"/>
    </font>
    <font>
      <sz val="8"/>
      <name val="Times New Roman"/>
      <charset val="134"/>
    </font>
    <font>
      <sz val="9"/>
      <color indexed="8"/>
      <name val="Times New Roman"/>
      <charset val="134"/>
    </font>
    <font>
      <b/>
      <sz val="10"/>
      <name val="SimSun"/>
      <charset val="134"/>
    </font>
    <font>
      <sz val="10"/>
      <name val="SimSun"/>
      <charset val="134"/>
    </font>
    <font>
      <b/>
      <sz val="10"/>
      <name val="宋体"/>
      <charset val="134"/>
    </font>
    <font>
      <sz val="11"/>
      <color indexed="8"/>
      <name val="Times New Roman"/>
      <charset val="134"/>
    </font>
    <font>
      <sz val="16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9"/>
      <name val="SimSun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6"/>
      <name val="方正小标宋_GBK"/>
      <charset val="134"/>
    </font>
    <font>
      <b/>
      <sz val="11"/>
      <name val="宋体"/>
      <charset val="134"/>
    </font>
    <font>
      <sz val="11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5" borderId="11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9" borderId="12" applyNumberFormat="0" applyFon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1" fillId="13" borderId="15" applyNumberFormat="0" applyAlignment="0" applyProtection="0">
      <alignment vertical="center"/>
    </xf>
    <xf numFmtId="0" fontId="42" fillId="13" borderId="11" applyNumberFormat="0" applyAlignment="0" applyProtection="0">
      <alignment vertical="center"/>
    </xf>
    <xf numFmtId="0" fontId="43" fillId="14" borderId="16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8" fillId="0" borderId="0"/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</cellStyleXfs>
  <cellXfs count="12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left" vertical="center"/>
    </xf>
    <xf numFmtId="176" fontId="0" fillId="0" borderId="2" xfId="0" applyNumberFormat="1" applyFont="1" applyFill="1" applyBorder="1" applyAlignment="1">
      <alignment horizontal="right" vertical="center"/>
    </xf>
    <xf numFmtId="49" fontId="0" fillId="0" borderId="2" xfId="0" applyNumberFormat="1" applyFont="1" applyFill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5" fillId="0" borderId="0" xfId="21" applyFont="1" applyFill="1">
      <alignment vertical="center"/>
    </xf>
    <xf numFmtId="0" fontId="6" fillId="0" borderId="0" xfId="21" applyFont="1">
      <alignment vertical="center"/>
    </xf>
    <xf numFmtId="0" fontId="6" fillId="0" borderId="0" xfId="21">
      <alignment vertical="center"/>
    </xf>
    <xf numFmtId="0" fontId="7" fillId="0" borderId="0" xfId="21" applyFont="1" applyAlignment="1">
      <alignment vertical="center"/>
    </xf>
    <xf numFmtId="0" fontId="7" fillId="0" borderId="0" xfId="21" applyFont="1">
      <alignment vertical="center"/>
    </xf>
    <xf numFmtId="0" fontId="8" fillId="0" borderId="0" xfId="21" applyFont="1" applyAlignment="1">
      <alignment horizontal="right" vertical="center"/>
    </xf>
    <xf numFmtId="0" fontId="9" fillId="0" borderId="0" xfId="55" applyFont="1" applyAlignment="1">
      <alignment horizontal="center" vertical="center"/>
    </xf>
    <xf numFmtId="0" fontId="10" fillId="0" borderId="1" xfId="55" applyFont="1" applyBorder="1" applyAlignment="1">
      <alignment vertical="center"/>
    </xf>
    <xf numFmtId="0" fontId="11" fillId="0" borderId="0" xfId="21" applyFont="1">
      <alignment vertical="center"/>
    </xf>
    <xf numFmtId="0" fontId="11" fillId="0" borderId="0" xfId="21" applyFont="1" applyAlignment="1">
      <alignment horizontal="center" vertical="center"/>
    </xf>
    <xf numFmtId="0" fontId="12" fillId="0" borderId="2" xfId="21" applyFont="1" applyFill="1" applyBorder="1" applyAlignment="1">
      <alignment horizontal="center" vertical="center" wrapText="1"/>
    </xf>
    <xf numFmtId="0" fontId="12" fillId="0" borderId="2" xfId="21" applyFont="1" applyFill="1" applyBorder="1" applyAlignment="1">
      <alignment horizontal="center" vertical="center"/>
    </xf>
    <xf numFmtId="0" fontId="12" fillId="0" borderId="3" xfId="21" applyFont="1" applyFill="1" applyBorder="1" applyAlignment="1">
      <alignment horizontal="center" vertical="center"/>
    </xf>
    <xf numFmtId="0" fontId="12" fillId="0" borderId="4" xfId="21" applyFont="1" applyFill="1" applyBorder="1" applyAlignment="1">
      <alignment horizontal="center" vertical="center"/>
    </xf>
    <xf numFmtId="0" fontId="10" fillId="0" borderId="2" xfId="21" applyFont="1" applyBorder="1" applyAlignment="1">
      <alignment horizontal="center" vertical="center"/>
    </xf>
    <xf numFmtId="0" fontId="10" fillId="0" borderId="2" xfId="21" applyFont="1" applyFill="1" applyBorder="1" applyAlignment="1">
      <alignment horizontal="center" vertical="center"/>
    </xf>
    <xf numFmtId="0" fontId="10" fillId="0" borderId="0" xfId="21" applyFont="1">
      <alignment vertical="center"/>
    </xf>
    <xf numFmtId="0" fontId="13" fillId="0" borderId="0" xfId="21" applyFont="1">
      <alignment vertical="center"/>
    </xf>
    <xf numFmtId="0" fontId="14" fillId="0" borderId="0" xfId="55" applyFont="1" applyAlignment="1">
      <alignment vertical="center"/>
    </xf>
    <xf numFmtId="0" fontId="11" fillId="0" borderId="0" xfId="55" applyFont="1" applyAlignment="1">
      <alignment vertical="center"/>
    </xf>
    <xf numFmtId="0" fontId="12" fillId="0" borderId="0" xfId="55" applyFont="1" applyAlignment="1">
      <alignment vertical="center"/>
    </xf>
    <xf numFmtId="0" fontId="11" fillId="0" borderId="0" xfId="55" applyFont="1" applyFill="1" applyAlignment="1">
      <alignment vertical="center"/>
    </xf>
    <xf numFmtId="0" fontId="7" fillId="0" borderId="0" xfId="55" applyFont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1" fillId="0" borderId="1" xfId="55" applyFont="1" applyBorder="1" applyAlignment="1">
      <alignment vertical="center"/>
    </xf>
    <xf numFmtId="0" fontId="11" fillId="0" borderId="0" xfId="55" applyFont="1" applyAlignment="1">
      <alignment horizontal="center" vertical="center"/>
    </xf>
    <xf numFmtId="0" fontId="12" fillId="0" borderId="2" xfId="55" applyFont="1" applyFill="1" applyBorder="1" applyAlignment="1">
      <alignment horizontal="center" vertical="center"/>
    </xf>
    <xf numFmtId="0" fontId="12" fillId="0" borderId="2" xfId="55" applyFont="1" applyBorder="1" applyAlignment="1">
      <alignment horizontal="center" vertical="center"/>
    </xf>
    <xf numFmtId="0" fontId="11" fillId="0" borderId="2" xfId="44" applyFont="1" applyBorder="1" applyAlignment="1">
      <alignment horizontal="left" vertical="center"/>
    </xf>
    <xf numFmtId="0" fontId="11" fillId="0" borderId="2" xfId="44" applyFont="1" applyBorder="1" applyAlignment="1">
      <alignment vertical="center"/>
    </xf>
    <xf numFmtId="177" fontId="12" fillId="0" borderId="2" xfId="55" applyNumberFormat="1" applyFont="1" applyBorder="1" applyAlignment="1">
      <alignment vertical="center"/>
    </xf>
    <xf numFmtId="4" fontId="16" fillId="0" borderId="5" xfId="0" applyNumberFormat="1" applyFont="1" applyFill="1" applyBorder="1" applyAlignment="1">
      <alignment vertical="center" wrapText="1"/>
    </xf>
    <xf numFmtId="177" fontId="11" fillId="0" borderId="2" xfId="55" applyNumberFormat="1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vertical="center" wrapText="1"/>
    </xf>
    <xf numFmtId="0" fontId="10" fillId="0" borderId="2" xfId="44" applyFont="1" applyBorder="1" applyAlignment="1">
      <alignment vertical="center"/>
    </xf>
    <xf numFmtId="0" fontId="11" fillId="0" borderId="2" xfId="44" applyFont="1" applyFill="1" applyBorder="1" applyAlignment="1">
      <alignment horizontal="left" vertical="center"/>
    </xf>
    <xf numFmtId="4" fontId="13" fillId="2" borderId="2" xfId="5" applyNumberFormat="1" applyFont="1" applyFill="1" applyBorder="1" applyAlignment="1" applyProtection="1">
      <alignment vertical="center" wrapText="1"/>
    </xf>
    <xf numFmtId="0" fontId="11" fillId="0" borderId="2" xfId="55" applyFont="1" applyFill="1" applyBorder="1" applyAlignment="1">
      <alignment horizontal="center" vertical="center"/>
    </xf>
    <xf numFmtId="0" fontId="10" fillId="0" borderId="2" xfId="44" applyFont="1" applyBorder="1" applyAlignment="1">
      <alignment horizontal="left" vertical="center"/>
    </xf>
    <xf numFmtId="4" fontId="18" fillId="2" borderId="2" xfId="5" applyNumberFormat="1" applyFont="1" applyFill="1" applyBorder="1" applyAlignment="1" applyProtection="1">
      <alignment vertical="center" wrapText="1"/>
    </xf>
    <xf numFmtId="0" fontId="11" fillId="0" borderId="2" xfId="44" applyFont="1" applyBorder="1" applyAlignment="1">
      <alignment horizontal="center" vertical="center"/>
    </xf>
    <xf numFmtId="177" fontId="12" fillId="0" borderId="2" xfId="55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/>
    </xf>
    <xf numFmtId="0" fontId="0" fillId="0" borderId="2" xfId="0" applyFont="1" applyBorder="1">
      <alignment vertical="center"/>
    </xf>
    <xf numFmtId="176" fontId="19" fillId="0" borderId="2" xfId="0" applyNumberFormat="1" applyFont="1" applyFill="1" applyBorder="1" applyAlignment="1">
      <alignment horizontal="right" vertical="center"/>
    </xf>
    <xf numFmtId="176" fontId="1" fillId="0" borderId="2" xfId="0" applyNumberFormat="1" applyFont="1" applyFill="1" applyBorder="1" applyAlignment="1">
      <alignment horizontal="right" vertical="center"/>
    </xf>
    <xf numFmtId="0" fontId="19" fillId="0" borderId="2" xfId="0" applyFont="1" applyBorder="1">
      <alignment vertical="center"/>
    </xf>
    <xf numFmtId="0" fontId="0" fillId="0" borderId="2" xfId="0" applyBorder="1">
      <alignment vertical="center"/>
    </xf>
    <xf numFmtId="0" fontId="2" fillId="0" borderId="2" xfId="0" applyFont="1" applyBorder="1">
      <alignment vertical="center"/>
    </xf>
    <xf numFmtId="176" fontId="0" fillId="0" borderId="2" xfId="0" applyNumberFormat="1" applyBorder="1">
      <alignment vertical="center"/>
    </xf>
    <xf numFmtId="0" fontId="6" fillId="0" borderId="0" xfId="0" applyFont="1" applyFill="1" applyBorder="1" applyAlignment="1"/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vertical="center" wrapText="1"/>
    </xf>
    <xf numFmtId="4" fontId="24" fillId="0" borderId="5" xfId="0" applyNumberFormat="1" applyFont="1" applyFill="1" applyBorder="1" applyAlignment="1">
      <alignment vertical="center" wrapText="1"/>
    </xf>
    <xf numFmtId="4" fontId="24" fillId="0" borderId="5" xfId="0" applyNumberFormat="1" applyFont="1" applyFill="1" applyBorder="1" applyAlignment="1">
      <alignment horizontal="right" vertical="center" wrapText="1"/>
    </xf>
    <xf numFmtId="0" fontId="25" fillId="0" borderId="5" xfId="0" applyFont="1" applyFill="1" applyBorder="1" applyAlignment="1">
      <alignment vertical="center" wrapText="1"/>
    </xf>
    <xf numFmtId="4" fontId="25" fillId="0" borderId="5" xfId="0" applyNumberFormat="1" applyFont="1" applyFill="1" applyBorder="1" applyAlignment="1">
      <alignment vertical="center" wrapText="1"/>
    </xf>
    <xf numFmtId="4" fontId="25" fillId="0" borderId="5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left" vertical="center"/>
    </xf>
    <xf numFmtId="0" fontId="24" fillId="0" borderId="2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vertical="center" wrapText="1"/>
    </xf>
    <xf numFmtId="4" fontId="24" fillId="3" borderId="5" xfId="0" applyNumberFormat="1" applyFont="1" applyFill="1" applyBorder="1" applyAlignment="1">
      <alignment vertical="center" wrapText="1"/>
    </xf>
    <xf numFmtId="0" fontId="24" fillId="3" borderId="5" xfId="0" applyFont="1" applyFill="1" applyBorder="1" applyAlignment="1">
      <alignment horizontal="left" vertical="center" wrapText="1"/>
    </xf>
    <xf numFmtId="0" fontId="24" fillId="3" borderId="5" xfId="0" applyFont="1" applyFill="1" applyBorder="1" applyAlignment="1">
      <alignment vertical="center" wrapText="1"/>
    </xf>
    <xf numFmtId="0" fontId="25" fillId="3" borderId="5" xfId="0" applyFont="1" applyFill="1" applyBorder="1" applyAlignment="1">
      <alignment horizontal="left" vertical="center" wrapText="1"/>
    </xf>
    <xf numFmtId="0" fontId="25" fillId="3" borderId="5" xfId="0" applyFont="1" applyFill="1" applyBorder="1" applyAlignment="1">
      <alignment vertical="center" wrapText="1"/>
    </xf>
    <xf numFmtId="4" fontId="25" fillId="3" borderId="5" xfId="0" applyNumberFormat="1" applyFont="1" applyFill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19" fillId="0" borderId="2" xfId="0" applyNumberFormat="1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176" fontId="19" fillId="0" borderId="2" xfId="0" applyNumberFormat="1" applyFont="1" applyFill="1" applyBorder="1" applyAlignment="1">
      <alignment horizontal="right" vertical="center" wrapText="1"/>
    </xf>
    <xf numFmtId="49" fontId="19" fillId="0" borderId="9" xfId="0" applyNumberFormat="1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0" xfId="0" applyFont="1" applyBorder="1">
      <alignment vertical="center"/>
    </xf>
    <xf numFmtId="0" fontId="21" fillId="0" borderId="0" xfId="0" applyFont="1">
      <alignment vertical="center"/>
    </xf>
    <xf numFmtId="0" fontId="19" fillId="0" borderId="0" xfId="0" applyFont="1">
      <alignment vertical="center"/>
    </xf>
    <xf numFmtId="0" fontId="2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49" fontId="19" fillId="0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1" fillId="0" borderId="2" xfId="0" applyNumberFormat="1" applyFont="1" applyFill="1" applyBorder="1" applyAlignment="1">
      <alignment horizontal="center" vertical="center"/>
    </xf>
    <xf numFmtId="176" fontId="21" fillId="0" borderId="2" xfId="0" applyNumberFormat="1" applyFont="1" applyFill="1" applyBorder="1" applyAlignment="1">
      <alignment horizontal="right" vertical="center"/>
    </xf>
    <xf numFmtId="49" fontId="21" fillId="0" borderId="2" xfId="0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11" fillId="0" borderId="0" xfId="54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1" fillId="0" borderId="2" xfId="54" applyFont="1" applyFill="1" applyBorder="1" applyAlignment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2014年中央部门预算批复表（格式）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_事业单位部门决算报表（讨论稿）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常规_2015年蓝本格式" xfId="44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7" xfId="54"/>
    <cellStyle name="常规_04-分类改革-预算表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1"/>
  <sheetViews>
    <sheetView zoomScale="115" zoomScaleNormal="115" workbookViewId="0">
      <selection activeCell="C22" sqref="C22"/>
    </sheetView>
  </sheetViews>
  <sheetFormatPr defaultColWidth="8.87962962962963" defaultRowHeight="19.5" customHeight="1" outlineLevelCol="1"/>
  <cols>
    <col min="1" max="1" width="26.25" style="121" customWidth="1"/>
    <col min="2" max="2" width="95.3796296296296" style="121" customWidth="1"/>
    <col min="3" max="16384" width="8.87962962962963" style="121"/>
  </cols>
  <sheetData>
    <row r="1" customHeight="1" spans="1:2">
      <c r="A1" s="122" t="s">
        <v>0</v>
      </c>
      <c r="B1" s="111"/>
    </row>
    <row r="2" ht="39.75" customHeight="1" spans="1:2">
      <c r="A2" s="123" t="s">
        <v>1</v>
      </c>
      <c r="B2" s="123"/>
    </row>
    <row r="3" s="120" customFormat="1" customHeight="1" spans="1:2">
      <c r="A3" s="124" t="s">
        <v>2</v>
      </c>
      <c r="B3" s="124" t="s">
        <v>3</v>
      </c>
    </row>
    <row r="4" customHeight="1" spans="1:2">
      <c r="A4" s="125" t="s">
        <v>4</v>
      </c>
      <c r="B4" s="71" t="s">
        <v>5</v>
      </c>
    </row>
    <row r="5" customHeight="1" spans="1:2">
      <c r="A5" s="125" t="s">
        <v>6</v>
      </c>
      <c r="B5" s="71" t="s">
        <v>7</v>
      </c>
    </row>
    <row r="6" customHeight="1" spans="1:2">
      <c r="A6" s="125" t="s">
        <v>8</v>
      </c>
      <c r="B6" s="71" t="s">
        <v>9</v>
      </c>
    </row>
    <row r="7" customHeight="1" spans="1:2">
      <c r="A7" s="125" t="s">
        <v>10</v>
      </c>
      <c r="B7" s="71" t="s">
        <v>11</v>
      </c>
    </row>
    <row r="8" customHeight="1" spans="1:2">
      <c r="A8" s="125" t="s">
        <v>12</v>
      </c>
      <c r="B8" s="71" t="s">
        <v>13</v>
      </c>
    </row>
    <row r="9" customHeight="1" spans="1:2">
      <c r="A9" s="125" t="s">
        <v>14</v>
      </c>
      <c r="B9" s="71" t="s">
        <v>15</v>
      </c>
    </row>
    <row r="10" customHeight="1" spans="1:2">
      <c r="A10" s="125" t="s">
        <v>16</v>
      </c>
      <c r="B10" s="71" t="s">
        <v>17</v>
      </c>
    </row>
    <row r="11" customHeight="1" spans="1:2">
      <c r="A11" s="125" t="s">
        <v>18</v>
      </c>
      <c r="B11" s="71" t="s">
        <v>19</v>
      </c>
    </row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3"/>
  <sheetViews>
    <sheetView showGridLines="0" showZeros="0" workbookViewId="0">
      <selection activeCell="G20" sqref="G20"/>
    </sheetView>
  </sheetViews>
  <sheetFormatPr defaultColWidth="8.87962962962963" defaultRowHeight="13.8" outlineLevelCol="3"/>
  <cols>
    <col min="1" max="1" width="39.6296296296296" style="111" customWidth="1"/>
    <col min="2" max="2" width="27.75" style="111" customWidth="1"/>
    <col min="3" max="3" width="39.6296296296296" style="111" customWidth="1"/>
    <col min="4" max="4" width="22.6296296296296" style="111" customWidth="1"/>
    <col min="5" max="16384" width="8.87962962962963" style="111"/>
  </cols>
  <sheetData>
    <row r="1" s="109" customFormat="1" ht="15.95" customHeight="1" spans="1:4">
      <c r="A1" s="5" t="s">
        <v>20</v>
      </c>
      <c r="B1" s="59"/>
      <c r="C1" s="59"/>
      <c r="D1" s="40"/>
    </row>
    <row r="2" s="109" customFormat="1" ht="27" customHeight="1" spans="1:4">
      <c r="A2" s="61" t="s">
        <v>21</v>
      </c>
      <c r="B2" s="61"/>
      <c r="C2" s="61"/>
      <c r="D2" s="61"/>
    </row>
    <row r="3" s="109" customFormat="1" ht="18" customHeight="1" spans="1:4">
      <c r="A3" s="112" t="s">
        <v>22</v>
      </c>
      <c r="B3" s="113"/>
      <c r="C3" s="113"/>
      <c r="D3" s="62" t="s">
        <v>23</v>
      </c>
    </row>
    <row r="4" ht="18" customHeight="1" spans="1:4">
      <c r="A4" s="64" t="s">
        <v>24</v>
      </c>
      <c r="B4" s="64"/>
      <c r="C4" s="64" t="s">
        <v>25</v>
      </c>
      <c r="D4" s="64"/>
    </row>
    <row r="5" s="110" customFormat="1" ht="18" customHeight="1" spans="1:4">
      <c r="A5" s="64" t="s">
        <v>26</v>
      </c>
      <c r="B5" s="64" t="s">
        <v>27</v>
      </c>
      <c r="C5" s="64" t="s">
        <v>26</v>
      </c>
      <c r="D5" s="64" t="s">
        <v>27</v>
      </c>
    </row>
    <row r="6" ht="18" customHeight="1" spans="1:4">
      <c r="A6" s="114" t="s">
        <v>28</v>
      </c>
      <c r="B6" s="69">
        <v>9000</v>
      </c>
      <c r="C6" s="114" t="s">
        <v>29</v>
      </c>
      <c r="D6" s="69"/>
    </row>
    <row r="7" ht="18" customHeight="1" spans="1:4">
      <c r="A7" s="114" t="s">
        <v>30</v>
      </c>
      <c r="B7" s="69">
        <v>22640</v>
      </c>
      <c r="C7" s="114" t="s">
        <v>31</v>
      </c>
      <c r="D7" s="69"/>
    </row>
    <row r="8" ht="18" customHeight="1" spans="1:4">
      <c r="A8" s="114" t="s">
        <v>32</v>
      </c>
      <c r="B8" s="69"/>
      <c r="C8" s="114" t="s">
        <v>33</v>
      </c>
      <c r="D8" s="69"/>
    </row>
    <row r="9" ht="18" customHeight="1" spans="1:4">
      <c r="A9" s="114" t="s">
        <v>34</v>
      </c>
      <c r="B9" s="69"/>
      <c r="C9" s="114" t="s">
        <v>35</v>
      </c>
      <c r="D9" s="69"/>
    </row>
    <row r="10" ht="18" customHeight="1" spans="1:4">
      <c r="A10" s="114" t="s">
        <v>36</v>
      </c>
      <c r="B10" s="69"/>
      <c r="C10" s="114" t="s">
        <v>37</v>
      </c>
      <c r="D10" s="69"/>
    </row>
    <row r="11" ht="18" customHeight="1" spans="1:4">
      <c r="A11" s="114" t="s">
        <v>38</v>
      </c>
      <c r="B11" s="69"/>
      <c r="C11" s="114" t="s">
        <v>39</v>
      </c>
      <c r="D11" s="69"/>
    </row>
    <row r="12" ht="18" customHeight="1" spans="1:4">
      <c r="A12" s="114" t="s">
        <v>40</v>
      </c>
      <c r="B12" s="69">
        <v>2000</v>
      </c>
      <c r="C12" s="114" t="s">
        <v>41</v>
      </c>
      <c r="D12" s="69"/>
    </row>
    <row r="13" ht="18" customHeight="1" spans="1:4">
      <c r="A13" s="114" t="s">
        <v>42</v>
      </c>
      <c r="B13" s="69"/>
      <c r="C13" s="114" t="s">
        <v>43</v>
      </c>
      <c r="D13" s="69">
        <v>86.63</v>
      </c>
    </row>
    <row r="14" ht="18" customHeight="1" spans="1:4">
      <c r="A14" s="114" t="s">
        <v>44</v>
      </c>
      <c r="B14" s="69"/>
      <c r="C14" s="114" t="s">
        <v>45</v>
      </c>
      <c r="D14" s="69">
        <v>29.72</v>
      </c>
    </row>
    <row r="15" ht="18" customHeight="1" spans="1:4">
      <c r="A15" s="114"/>
      <c r="B15" s="69"/>
      <c r="C15" s="115" t="s">
        <v>46</v>
      </c>
      <c r="D15" s="69">
        <v>22640</v>
      </c>
    </row>
    <row r="16" ht="18" customHeight="1" spans="1:4">
      <c r="A16" s="71"/>
      <c r="B16" s="69"/>
      <c r="C16" s="115" t="s">
        <v>47</v>
      </c>
      <c r="D16" s="69"/>
    </row>
    <row r="17" ht="18" customHeight="1" spans="1:4">
      <c r="A17" s="114"/>
      <c r="B17" s="69"/>
      <c r="C17" s="115" t="s">
        <v>48</v>
      </c>
      <c r="D17" s="69">
        <v>10815.2</v>
      </c>
    </row>
    <row r="18" ht="18" customHeight="1" spans="1:4">
      <c r="A18" s="114"/>
      <c r="B18" s="69"/>
      <c r="C18" s="15" t="s">
        <v>49</v>
      </c>
      <c r="D18" s="69">
        <v>68.45</v>
      </c>
    </row>
    <row r="19" s="110" customFormat="1" ht="18" customHeight="1" spans="1:4">
      <c r="A19" s="116" t="s">
        <v>50</v>
      </c>
      <c r="B19" s="117"/>
      <c r="C19" s="116" t="s">
        <v>51</v>
      </c>
      <c r="D19" s="117"/>
    </row>
    <row r="20" ht="18" customHeight="1" spans="1:4">
      <c r="A20" s="114" t="s">
        <v>52</v>
      </c>
      <c r="B20" s="69"/>
      <c r="C20" s="114" t="s">
        <v>53</v>
      </c>
      <c r="D20" s="69"/>
    </row>
    <row r="21" s="110" customFormat="1" ht="18" customHeight="1" spans="1:4">
      <c r="A21" s="118" t="s">
        <v>54</v>
      </c>
      <c r="B21" s="117">
        <v>33640</v>
      </c>
      <c r="C21" s="118" t="s">
        <v>55</v>
      </c>
      <c r="D21" s="117">
        <v>33640</v>
      </c>
    </row>
    <row r="23" ht="14.4" spans="1:4">
      <c r="A23" s="119" t="s">
        <v>56</v>
      </c>
      <c r="B23" s="119"/>
      <c r="C23" s="119"/>
      <c r="D23" s="119"/>
    </row>
  </sheetData>
  <mergeCells count="4">
    <mergeCell ref="A2:D2"/>
    <mergeCell ref="A4:B4"/>
    <mergeCell ref="C4:D4"/>
    <mergeCell ref="A23:D23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showGridLines="0" showZeros="0" workbookViewId="0">
      <selection activeCell="D17" sqref="D17"/>
    </sheetView>
  </sheetViews>
  <sheetFormatPr defaultColWidth="8.87962962962963" defaultRowHeight="13.8"/>
  <cols>
    <col min="1" max="1" width="8.75" style="98" customWidth="1"/>
    <col min="2" max="2" width="9.25" style="98" customWidth="1"/>
    <col min="3" max="3" width="9.37962962962963" style="98" customWidth="1"/>
    <col min="4" max="8" width="8.37962962962963" style="98" customWidth="1"/>
    <col min="9" max="9" width="6.37962962962963" style="98" customWidth="1"/>
    <col min="10" max="19" width="8.37962962962963" style="98" customWidth="1"/>
    <col min="20" max="16384" width="8.87962962962963" style="98"/>
  </cols>
  <sheetData>
    <row r="1" s="97" customFormat="1" ht="15.95" customHeight="1" spans="1:19">
      <c r="A1" s="5" t="s">
        <v>20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="97" customFormat="1" ht="27" customHeight="1" spans="1:19">
      <c r="A2" s="100" t="s">
        <v>57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</row>
    <row r="3" ht="28.5" customHeight="1" spans="1:19">
      <c r="A3" s="101" t="s">
        <v>22</v>
      </c>
      <c r="B3" s="101"/>
      <c r="C3" s="101"/>
      <c r="D3" s="101"/>
      <c r="E3" s="101"/>
      <c r="F3" s="99"/>
      <c r="G3" s="99"/>
      <c r="H3" s="99"/>
      <c r="I3" s="99"/>
      <c r="J3" s="99"/>
      <c r="K3" s="99"/>
      <c r="L3" s="99"/>
      <c r="M3" s="99"/>
      <c r="N3" s="107"/>
      <c r="O3" s="107"/>
      <c r="P3" s="107"/>
      <c r="Q3" s="108" t="s">
        <v>23</v>
      </c>
      <c r="R3" s="108"/>
      <c r="S3" s="108"/>
    </row>
    <row r="4" ht="21" customHeight="1" spans="1:19">
      <c r="A4" s="64" t="s">
        <v>58</v>
      </c>
      <c r="B4" s="64" t="s">
        <v>59</v>
      </c>
      <c r="C4" s="64" t="s">
        <v>60</v>
      </c>
      <c r="D4" s="64" t="s">
        <v>61</v>
      </c>
      <c r="E4" s="64"/>
      <c r="F4" s="64"/>
      <c r="G4" s="64"/>
      <c r="H4" s="64"/>
      <c r="I4" s="64"/>
      <c r="J4" s="64"/>
      <c r="K4" s="64"/>
      <c r="L4" s="64"/>
      <c r="M4" s="64"/>
      <c r="N4" s="64" t="s">
        <v>62</v>
      </c>
      <c r="O4" s="64"/>
      <c r="P4" s="64"/>
      <c r="Q4" s="64"/>
      <c r="R4" s="64"/>
      <c r="S4" s="64"/>
    </row>
    <row r="5" ht="41.25" customHeight="1" spans="1:19">
      <c r="A5" s="64"/>
      <c r="B5" s="64"/>
      <c r="C5" s="64"/>
      <c r="D5" s="64" t="s">
        <v>63</v>
      </c>
      <c r="E5" s="64" t="s">
        <v>64</v>
      </c>
      <c r="F5" s="64" t="s">
        <v>65</v>
      </c>
      <c r="G5" s="64" t="s">
        <v>66</v>
      </c>
      <c r="H5" s="64" t="s">
        <v>67</v>
      </c>
      <c r="I5" s="64" t="s">
        <v>68</v>
      </c>
      <c r="J5" s="64" t="s">
        <v>69</v>
      </c>
      <c r="K5" s="64" t="s">
        <v>70</v>
      </c>
      <c r="L5" s="64" t="s">
        <v>71</v>
      </c>
      <c r="M5" s="64" t="s">
        <v>72</v>
      </c>
      <c r="N5" s="63" t="s">
        <v>63</v>
      </c>
      <c r="O5" s="63" t="s">
        <v>64</v>
      </c>
      <c r="P5" s="63" t="s">
        <v>65</v>
      </c>
      <c r="Q5" s="63" t="s">
        <v>66</v>
      </c>
      <c r="R5" s="63" t="s">
        <v>67</v>
      </c>
      <c r="S5" s="63" t="s">
        <v>73</v>
      </c>
    </row>
    <row r="6" ht="58" customHeight="1" spans="1:19">
      <c r="A6" s="102" t="s">
        <v>74</v>
      </c>
      <c r="B6" s="103" t="s">
        <v>75</v>
      </c>
      <c r="C6" s="104">
        <v>33640</v>
      </c>
      <c r="D6" s="104">
        <v>33640</v>
      </c>
      <c r="E6" s="104">
        <v>9000</v>
      </c>
      <c r="F6" s="104">
        <v>22640</v>
      </c>
      <c r="G6" s="104"/>
      <c r="H6" s="104"/>
      <c r="I6" s="104"/>
      <c r="J6" s="104"/>
      <c r="K6" s="104">
        <v>2000</v>
      </c>
      <c r="L6" s="104"/>
      <c r="M6" s="104"/>
      <c r="N6" s="104"/>
      <c r="O6" s="104"/>
      <c r="P6" s="104"/>
      <c r="Q6" s="104"/>
      <c r="R6" s="104"/>
      <c r="S6" s="104"/>
    </row>
    <row r="7" ht="29.25" customHeight="1" spans="1:19">
      <c r="A7" s="102"/>
      <c r="B7" s="102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</row>
    <row r="8" ht="29.25" customHeight="1" spans="1:19">
      <c r="A8" s="102"/>
      <c r="B8" s="102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</row>
    <row r="9" ht="29.25" customHeight="1" spans="1:19">
      <c r="A9" s="102"/>
      <c r="B9" s="102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</row>
    <row r="10" ht="18" customHeight="1" spans="1:19">
      <c r="A10" s="102"/>
      <c r="B10" s="102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</row>
    <row r="11" ht="18" customHeight="1" spans="1:19">
      <c r="A11" s="102"/>
      <c r="B11" s="102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</row>
    <row r="12" ht="18" customHeight="1" spans="1:19">
      <c r="A12" s="102"/>
      <c r="B12" s="102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</row>
    <row r="13" ht="18" customHeight="1" spans="1:19">
      <c r="A13" s="102"/>
      <c r="B13" s="102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</row>
    <row r="14" ht="18" customHeight="1" spans="1:19">
      <c r="A14" s="105" t="s">
        <v>76</v>
      </c>
      <c r="B14" s="106"/>
      <c r="C14" s="104">
        <v>33640</v>
      </c>
      <c r="D14" s="104">
        <v>33640</v>
      </c>
      <c r="E14" s="104">
        <v>9000</v>
      </c>
      <c r="F14" s="104">
        <v>22640</v>
      </c>
      <c r="G14" s="104"/>
      <c r="H14" s="104"/>
      <c r="I14" s="104"/>
      <c r="J14" s="104"/>
      <c r="K14" s="104">
        <v>2000</v>
      </c>
      <c r="L14" s="104"/>
      <c r="M14" s="104"/>
      <c r="N14" s="104"/>
      <c r="O14" s="104"/>
      <c r="P14" s="104"/>
      <c r="Q14" s="104"/>
      <c r="R14" s="104"/>
      <c r="S14" s="104"/>
    </row>
  </sheetData>
  <mergeCells count="9">
    <mergeCell ref="A2:S2"/>
    <mergeCell ref="A3:E3"/>
    <mergeCell ref="Q3:S3"/>
    <mergeCell ref="D4:M4"/>
    <mergeCell ref="N4:S4"/>
    <mergeCell ref="A14:B14"/>
    <mergeCell ref="A4:A5"/>
    <mergeCell ref="B4:B5"/>
    <mergeCell ref="C4:C5"/>
  </mergeCells>
  <printOptions horizontalCentered="1"/>
  <pageMargins left="0.708661417322835" right="0.708661417322835" top="0.748031496062992" bottom="0.748031496062992" header="0.31496062992126" footer="0.31496062992126"/>
  <pageSetup paperSize="9" scale="8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opLeftCell="A43" workbookViewId="0">
      <selection activeCell="B63" sqref="B63"/>
    </sheetView>
  </sheetViews>
  <sheetFormatPr defaultColWidth="9" defaultRowHeight="15.6" outlineLevelCol="7"/>
  <cols>
    <col min="1" max="1" width="23.2037037037037" style="75" customWidth="1"/>
    <col min="2" max="2" width="58.7592592592593" style="75" customWidth="1"/>
    <col min="3" max="3" width="19.537037037037" style="75" customWidth="1"/>
    <col min="4" max="6" width="17.5" style="75" customWidth="1"/>
    <col min="7" max="7" width="12.3518518518519" style="75" customWidth="1"/>
    <col min="8" max="8" width="15.462962962963" style="75" customWidth="1"/>
    <col min="9" max="9" width="9.76851851851852" style="75" customWidth="1"/>
    <col min="10" max="16384" width="9" style="75"/>
  </cols>
  <sheetData>
    <row r="1" ht="16.35" customHeight="1" spans="1:1">
      <c r="A1" s="5" t="s">
        <v>20</v>
      </c>
    </row>
    <row r="2" ht="42.25" customHeight="1" spans="1:8">
      <c r="A2" s="76" t="s">
        <v>77</v>
      </c>
      <c r="B2" s="76"/>
      <c r="C2" s="76"/>
      <c r="D2" s="76"/>
      <c r="E2" s="76"/>
      <c r="F2" s="76"/>
      <c r="G2" s="76"/>
      <c r="H2" s="76"/>
    </row>
    <row r="3" ht="24.15" customHeight="1" spans="1:8">
      <c r="A3" s="86" t="s">
        <v>78</v>
      </c>
      <c r="B3" s="86"/>
      <c r="F3" s="78" t="s">
        <v>79</v>
      </c>
      <c r="G3" s="78"/>
      <c r="H3" s="78"/>
    </row>
    <row r="4" ht="32.75" customHeight="1" spans="1:8">
      <c r="A4" s="87" t="s">
        <v>80</v>
      </c>
      <c r="B4" s="87" t="s">
        <v>81</v>
      </c>
      <c r="C4" s="88" t="s">
        <v>82</v>
      </c>
      <c r="D4" s="79" t="s">
        <v>83</v>
      </c>
      <c r="E4" s="79" t="s">
        <v>84</v>
      </c>
      <c r="F4" s="79" t="s">
        <v>85</v>
      </c>
      <c r="G4" s="79" t="s">
        <v>86</v>
      </c>
      <c r="H4" s="79" t="s">
        <v>87</v>
      </c>
    </row>
    <row r="5" ht="26.05" customHeight="1" spans="1:8">
      <c r="A5" s="89"/>
      <c r="B5" s="90" t="s">
        <v>82</v>
      </c>
      <c r="C5" s="91">
        <v>33640</v>
      </c>
      <c r="D5" s="91">
        <v>1328.38</v>
      </c>
      <c r="E5" s="91">
        <v>32311.62</v>
      </c>
      <c r="F5" s="81"/>
      <c r="G5" s="80"/>
      <c r="H5" s="80"/>
    </row>
    <row r="6" ht="26.05" customHeight="1" spans="1:8">
      <c r="A6" s="92">
        <v>506</v>
      </c>
      <c r="B6" s="92" t="s">
        <v>88</v>
      </c>
      <c r="C6" s="91">
        <v>33640</v>
      </c>
      <c r="D6" s="91">
        <v>1328.38</v>
      </c>
      <c r="E6" s="91">
        <v>32311.62</v>
      </c>
      <c r="F6" s="91"/>
      <c r="G6" s="93"/>
      <c r="H6" s="93"/>
    </row>
    <row r="7" ht="26.05" customHeight="1" spans="1:8">
      <c r="A7" s="92">
        <v>506001</v>
      </c>
      <c r="B7" s="92" t="s">
        <v>88</v>
      </c>
      <c r="C7" s="91">
        <v>33640</v>
      </c>
      <c r="D7" s="91">
        <v>1328.38</v>
      </c>
      <c r="E7" s="91">
        <v>32311.62</v>
      </c>
      <c r="F7" s="91"/>
      <c r="G7" s="93"/>
      <c r="H7" s="93"/>
    </row>
    <row r="8" ht="26.05" customHeight="1" spans="1:8">
      <c r="A8" s="92" t="s">
        <v>89</v>
      </c>
      <c r="B8" s="93" t="s">
        <v>90</v>
      </c>
      <c r="C8" s="91">
        <v>86.63</v>
      </c>
      <c r="D8" s="91">
        <v>86.63</v>
      </c>
      <c r="E8" s="91"/>
      <c r="F8" s="91"/>
      <c r="G8" s="93"/>
      <c r="H8" s="93"/>
    </row>
    <row r="9" ht="26.05" customHeight="1" spans="1:8">
      <c r="A9" s="92" t="s">
        <v>91</v>
      </c>
      <c r="B9" s="93" t="s">
        <v>92</v>
      </c>
      <c r="C9" s="91">
        <v>86.63</v>
      </c>
      <c r="D9" s="91">
        <v>86.63</v>
      </c>
      <c r="E9" s="91"/>
      <c r="F9" s="91"/>
      <c r="G9" s="93"/>
      <c r="H9" s="93"/>
    </row>
    <row r="10" ht="26.05" customHeight="1" spans="1:8">
      <c r="A10" s="94" t="s">
        <v>93</v>
      </c>
      <c r="B10" s="95" t="s">
        <v>94</v>
      </c>
      <c r="C10" s="96">
        <v>74.25</v>
      </c>
      <c r="D10" s="96">
        <v>74.25</v>
      </c>
      <c r="E10" s="96"/>
      <c r="F10" s="96"/>
      <c r="G10" s="95"/>
      <c r="H10" s="95"/>
    </row>
    <row r="11" ht="26.05" customHeight="1" spans="1:8">
      <c r="A11" s="94" t="s">
        <v>95</v>
      </c>
      <c r="B11" s="95" t="s">
        <v>96</v>
      </c>
      <c r="C11" s="96">
        <v>12.38</v>
      </c>
      <c r="D11" s="96">
        <v>12.38</v>
      </c>
      <c r="E11" s="96"/>
      <c r="F11" s="96"/>
      <c r="G11" s="95"/>
      <c r="H11" s="95"/>
    </row>
    <row r="12" ht="26.05" customHeight="1" spans="1:8">
      <c r="A12" s="92" t="s">
        <v>97</v>
      </c>
      <c r="B12" s="93" t="s">
        <v>98</v>
      </c>
      <c r="C12" s="91">
        <v>29.72</v>
      </c>
      <c r="D12" s="91">
        <v>29.72</v>
      </c>
      <c r="E12" s="91"/>
      <c r="F12" s="91"/>
      <c r="G12" s="93"/>
      <c r="H12" s="93"/>
    </row>
    <row r="13" ht="26.05" customHeight="1" spans="1:8">
      <c r="A13" s="92" t="s">
        <v>99</v>
      </c>
      <c r="B13" s="93" t="s">
        <v>100</v>
      </c>
      <c r="C13" s="91">
        <v>29.72</v>
      </c>
      <c r="D13" s="91">
        <v>29.72</v>
      </c>
      <c r="E13" s="91"/>
      <c r="F13" s="91"/>
      <c r="G13" s="93"/>
      <c r="H13" s="93"/>
    </row>
    <row r="14" ht="26.05" customHeight="1" spans="1:8">
      <c r="A14" s="94" t="s">
        <v>101</v>
      </c>
      <c r="B14" s="95" t="s">
        <v>102</v>
      </c>
      <c r="C14" s="96">
        <v>29.72</v>
      </c>
      <c r="D14" s="96">
        <v>29.72</v>
      </c>
      <c r="E14" s="96"/>
      <c r="F14" s="96"/>
      <c r="G14" s="95"/>
      <c r="H14" s="95"/>
    </row>
    <row r="15" ht="26.05" customHeight="1" spans="1:8">
      <c r="A15" s="92">
        <v>212</v>
      </c>
      <c r="B15" s="93" t="s">
        <v>103</v>
      </c>
      <c r="C15" s="91">
        <v>22640</v>
      </c>
      <c r="D15" s="91"/>
      <c r="E15" s="91">
        <v>22640</v>
      </c>
      <c r="F15" s="91"/>
      <c r="G15" s="93"/>
      <c r="H15" s="93"/>
    </row>
    <row r="16" ht="26.05" customHeight="1" spans="1:8">
      <c r="A16" s="92">
        <v>21208</v>
      </c>
      <c r="B16" s="93" t="s">
        <v>104</v>
      </c>
      <c r="C16" s="91">
        <v>22640</v>
      </c>
      <c r="D16" s="91"/>
      <c r="E16" s="91">
        <v>22640</v>
      </c>
      <c r="F16" s="91"/>
      <c r="G16" s="93"/>
      <c r="H16" s="93"/>
    </row>
    <row r="17" ht="26.05" customHeight="1" spans="1:8">
      <c r="A17" s="94">
        <v>2120899</v>
      </c>
      <c r="B17" s="95" t="s">
        <v>105</v>
      </c>
      <c r="C17" s="96">
        <v>22640</v>
      </c>
      <c r="D17" s="91"/>
      <c r="E17" s="96">
        <v>22640</v>
      </c>
      <c r="F17" s="91"/>
      <c r="G17" s="93"/>
      <c r="H17" s="93"/>
    </row>
    <row r="18" ht="26.05" customHeight="1" spans="1:8">
      <c r="A18" s="92">
        <v>215</v>
      </c>
      <c r="B18" s="93" t="s">
        <v>106</v>
      </c>
      <c r="C18" s="91">
        <v>10815.2</v>
      </c>
      <c r="D18" s="91">
        <v>1143.58</v>
      </c>
      <c r="E18" s="91">
        <v>9671.62</v>
      </c>
      <c r="F18" s="96"/>
      <c r="G18" s="95"/>
      <c r="H18" s="95"/>
    </row>
    <row r="19" ht="26.05" customHeight="1" spans="1:8">
      <c r="A19" s="92">
        <v>21505</v>
      </c>
      <c r="B19" s="93" t="s">
        <v>107</v>
      </c>
      <c r="C19" s="91">
        <v>10815.2</v>
      </c>
      <c r="D19" s="91">
        <v>1143.58</v>
      </c>
      <c r="E19" s="91">
        <v>9671.62</v>
      </c>
      <c r="F19" s="96"/>
      <c r="G19" s="95"/>
      <c r="H19" s="95"/>
    </row>
    <row r="20" ht="26.05" customHeight="1" spans="1:8">
      <c r="A20" s="94" t="s">
        <v>108</v>
      </c>
      <c r="B20" s="95" t="s">
        <v>109</v>
      </c>
      <c r="C20" s="96">
        <v>1143.58</v>
      </c>
      <c r="D20" s="96">
        <v>1143.58</v>
      </c>
      <c r="E20" s="96"/>
      <c r="F20" s="96"/>
      <c r="G20" s="95"/>
      <c r="H20" s="95"/>
    </row>
    <row r="21" ht="26.05" customHeight="1" spans="1:8">
      <c r="A21" s="94" t="s">
        <v>110</v>
      </c>
      <c r="B21" s="95" t="s">
        <v>111</v>
      </c>
      <c r="C21" s="96">
        <v>9671.62</v>
      </c>
      <c r="D21" s="96"/>
      <c r="E21" s="96">
        <v>9671.62</v>
      </c>
      <c r="F21" s="96"/>
      <c r="G21" s="95"/>
      <c r="H21" s="95"/>
    </row>
    <row r="22" ht="26.05" customHeight="1" spans="1:8">
      <c r="A22" s="92" t="s">
        <v>112</v>
      </c>
      <c r="B22" s="93" t="s">
        <v>113</v>
      </c>
      <c r="C22" s="91">
        <v>68.45</v>
      </c>
      <c r="D22" s="91">
        <v>68.45</v>
      </c>
      <c r="E22" s="91"/>
      <c r="F22" s="91"/>
      <c r="G22" s="93"/>
      <c r="H22" s="93"/>
    </row>
    <row r="23" ht="26.05" customHeight="1" spans="1:8">
      <c r="A23" s="92" t="s">
        <v>114</v>
      </c>
      <c r="B23" s="93" t="s">
        <v>115</v>
      </c>
      <c r="C23" s="91">
        <v>68.45</v>
      </c>
      <c r="D23" s="91">
        <v>68.45</v>
      </c>
      <c r="E23" s="91"/>
      <c r="F23" s="91"/>
      <c r="G23" s="93"/>
      <c r="H23" s="93"/>
    </row>
    <row r="24" ht="26.05" customHeight="1" spans="1:8">
      <c r="A24" s="94" t="s">
        <v>116</v>
      </c>
      <c r="B24" s="95" t="s">
        <v>117</v>
      </c>
      <c r="C24" s="96">
        <v>68.45</v>
      </c>
      <c r="D24" s="96">
        <v>68.45</v>
      </c>
      <c r="E24" s="96"/>
      <c r="F24" s="96"/>
      <c r="G24" s="95"/>
      <c r="H24" s="95"/>
    </row>
  </sheetData>
  <mergeCells count="3">
    <mergeCell ref="A2:H2"/>
    <mergeCell ref="A3:B3"/>
    <mergeCell ref="F3:H3"/>
  </mergeCells>
  <pageMargins left="0.75" right="0.75" top="0.269444444444444" bottom="0.269444444444444" header="0" footer="0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3" workbookViewId="0">
      <selection activeCell="F13" sqref="F13"/>
    </sheetView>
  </sheetViews>
  <sheetFormatPr defaultColWidth="9" defaultRowHeight="15.6" outlineLevelCol="3"/>
  <cols>
    <col min="1" max="1" width="24.5648148148148" style="75" customWidth="1"/>
    <col min="2" max="2" width="30.537037037037" style="75" customWidth="1"/>
    <col min="3" max="3" width="36.6388888888889" style="75" customWidth="1"/>
    <col min="4" max="4" width="30.1296296296296" style="75" customWidth="1"/>
    <col min="5" max="6" width="9.76851851851852" style="75" customWidth="1"/>
    <col min="7" max="16384" width="9" style="75"/>
  </cols>
  <sheetData>
    <row r="1" ht="16.35" customHeight="1" spans="1:1">
      <c r="A1" s="5" t="s">
        <v>20</v>
      </c>
    </row>
    <row r="2" ht="37.05" customHeight="1" spans="1:4">
      <c r="A2" s="76" t="s">
        <v>118</v>
      </c>
      <c r="B2" s="76"/>
      <c r="C2" s="76"/>
      <c r="D2" s="76"/>
    </row>
    <row r="3" ht="33.6" customHeight="1" spans="1:4">
      <c r="A3" s="77" t="s">
        <v>78</v>
      </c>
      <c r="B3" s="77"/>
      <c r="C3" s="77"/>
      <c r="D3" s="77"/>
    </row>
    <row r="4" ht="25" customHeight="1" spans="3:4">
      <c r="C4" s="78" t="s">
        <v>79</v>
      </c>
      <c r="D4" s="78"/>
    </row>
    <row r="5" ht="22.8" customHeight="1" spans="1:4">
      <c r="A5" s="79" t="s">
        <v>119</v>
      </c>
      <c r="B5" s="79"/>
      <c r="C5" s="79" t="s">
        <v>120</v>
      </c>
      <c r="D5" s="79"/>
    </row>
    <row r="6" ht="22.8" customHeight="1" spans="1:4">
      <c r="A6" s="79" t="s">
        <v>121</v>
      </c>
      <c r="B6" s="79" t="s">
        <v>122</v>
      </c>
      <c r="C6" s="79" t="s">
        <v>121</v>
      </c>
      <c r="D6" s="79" t="s">
        <v>122</v>
      </c>
    </row>
    <row r="7" ht="22.8" customHeight="1" spans="1:4">
      <c r="A7" s="80" t="s">
        <v>123</v>
      </c>
      <c r="B7" s="81">
        <v>9000</v>
      </c>
      <c r="C7" s="80" t="s">
        <v>124</v>
      </c>
      <c r="D7" s="82">
        <f>SUM(D8:D37)</f>
        <v>9000</v>
      </c>
    </row>
    <row r="8" ht="22.8" customHeight="1" spans="1:4">
      <c r="A8" s="83" t="s">
        <v>125</v>
      </c>
      <c r="B8" s="84">
        <v>9000</v>
      </c>
      <c r="C8" s="83" t="s">
        <v>126</v>
      </c>
      <c r="D8" s="85"/>
    </row>
    <row r="9" ht="22.8" customHeight="1" spans="1:4">
      <c r="A9" s="83" t="s">
        <v>127</v>
      </c>
      <c r="B9" s="84"/>
      <c r="C9" s="83" t="s">
        <v>128</v>
      </c>
      <c r="D9" s="85"/>
    </row>
    <row r="10" ht="22.8" customHeight="1" spans="1:4">
      <c r="A10" s="83" t="s">
        <v>129</v>
      </c>
      <c r="B10" s="84"/>
      <c r="C10" s="83" t="s">
        <v>130</v>
      </c>
      <c r="D10" s="85"/>
    </row>
    <row r="11" ht="22.8" customHeight="1" spans="1:4">
      <c r="A11" s="83" t="s">
        <v>131</v>
      </c>
      <c r="B11" s="84"/>
      <c r="C11" s="83" t="s">
        <v>132</v>
      </c>
      <c r="D11" s="85"/>
    </row>
    <row r="12" ht="22.8" customHeight="1" spans="1:4">
      <c r="A12" s="80" t="s">
        <v>133</v>
      </c>
      <c r="B12" s="81"/>
      <c r="C12" s="83" t="s">
        <v>134</v>
      </c>
      <c r="D12" s="85"/>
    </row>
    <row r="13" ht="22.8" customHeight="1" spans="1:4">
      <c r="A13" s="83" t="s">
        <v>125</v>
      </c>
      <c r="B13" s="84"/>
      <c r="C13" s="83" t="s">
        <v>135</v>
      </c>
      <c r="D13" s="85"/>
    </row>
    <row r="14" ht="22.8" customHeight="1" spans="1:4">
      <c r="A14" s="83" t="s">
        <v>127</v>
      </c>
      <c r="B14" s="84"/>
      <c r="C14" s="83" t="s">
        <v>136</v>
      </c>
      <c r="D14" s="85"/>
    </row>
    <row r="15" ht="22.8" customHeight="1" spans="1:4">
      <c r="A15" s="83" t="s">
        <v>129</v>
      </c>
      <c r="B15" s="84"/>
      <c r="C15" s="83" t="s">
        <v>137</v>
      </c>
      <c r="D15" s="85">
        <v>86.63</v>
      </c>
    </row>
    <row r="16" ht="22.8" customHeight="1" spans="1:4">
      <c r="A16" s="83" t="s">
        <v>131</v>
      </c>
      <c r="B16" s="84"/>
      <c r="C16" s="83" t="s">
        <v>138</v>
      </c>
      <c r="D16" s="85"/>
    </row>
    <row r="17" ht="22.8" customHeight="1" spans="1:4">
      <c r="A17" s="83"/>
      <c r="B17" s="84"/>
      <c r="C17" s="83" t="s">
        <v>139</v>
      </c>
      <c r="D17" s="85">
        <v>29.72</v>
      </c>
    </row>
    <row r="18" ht="22.8" customHeight="1" spans="1:4">
      <c r="A18" s="83"/>
      <c r="B18" s="83"/>
      <c r="C18" s="83" t="s">
        <v>140</v>
      </c>
      <c r="D18" s="85"/>
    </row>
    <row r="19" ht="22.8" customHeight="1" spans="1:4">
      <c r="A19" s="83"/>
      <c r="B19" s="83"/>
      <c r="C19" s="83" t="s">
        <v>141</v>
      </c>
      <c r="D19" s="85"/>
    </row>
    <row r="20" ht="22.8" customHeight="1" spans="1:4">
      <c r="A20" s="83"/>
      <c r="B20" s="83"/>
      <c r="C20" s="83" t="s">
        <v>142</v>
      </c>
      <c r="D20" s="85"/>
    </row>
    <row r="21" ht="22.8" customHeight="1" spans="1:4">
      <c r="A21" s="83"/>
      <c r="B21" s="83"/>
      <c r="C21" s="83" t="s">
        <v>143</v>
      </c>
      <c r="D21" s="85"/>
    </row>
    <row r="22" ht="22.8" customHeight="1" spans="1:4">
      <c r="A22" s="83"/>
      <c r="B22" s="83"/>
      <c r="C22" s="83" t="s">
        <v>144</v>
      </c>
      <c r="D22" s="85">
        <v>8815.2</v>
      </c>
    </row>
    <row r="23" ht="22.8" customHeight="1" spans="1:4">
      <c r="A23" s="83"/>
      <c r="B23" s="83"/>
      <c r="C23" s="83" t="s">
        <v>145</v>
      </c>
      <c r="D23" s="85"/>
    </row>
    <row r="24" ht="22.8" customHeight="1" spans="1:4">
      <c r="A24" s="83"/>
      <c r="B24" s="83"/>
      <c r="C24" s="83" t="s">
        <v>146</v>
      </c>
      <c r="D24" s="85"/>
    </row>
    <row r="25" ht="22.8" customHeight="1" spans="1:4">
      <c r="A25" s="83"/>
      <c r="B25" s="83"/>
      <c r="C25" s="83" t="s">
        <v>147</v>
      </c>
      <c r="D25" s="85"/>
    </row>
    <row r="26" ht="22.8" customHeight="1" spans="1:4">
      <c r="A26" s="83"/>
      <c r="B26" s="83"/>
      <c r="C26" s="83" t="s">
        <v>148</v>
      </c>
      <c r="D26" s="85"/>
    </row>
    <row r="27" ht="22.8" customHeight="1" spans="1:4">
      <c r="A27" s="83"/>
      <c r="B27" s="83"/>
      <c r="C27" s="83" t="s">
        <v>149</v>
      </c>
      <c r="D27" s="85">
        <v>68.45</v>
      </c>
    </row>
    <row r="28" ht="22.8" customHeight="1" spans="1:4">
      <c r="A28" s="83"/>
      <c r="B28" s="83"/>
      <c r="C28" s="83" t="s">
        <v>150</v>
      </c>
      <c r="D28" s="85"/>
    </row>
    <row r="29" ht="22.8" customHeight="1" spans="1:4">
      <c r="A29" s="83"/>
      <c r="B29" s="83"/>
      <c r="C29" s="83" t="s">
        <v>151</v>
      </c>
      <c r="D29" s="85"/>
    </row>
    <row r="30" ht="22.8" customHeight="1" spans="1:4">
      <c r="A30" s="83"/>
      <c r="B30" s="83"/>
      <c r="C30" s="83" t="s">
        <v>152</v>
      </c>
      <c r="D30" s="85"/>
    </row>
    <row r="31" ht="22.8" customHeight="1" spans="1:4">
      <c r="A31" s="83"/>
      <c r="B31" s="83"/>
      <c r="C31" s="83" t="s">
        <v>153</v>
      </c>
      <c r="D31" s="85"/>
    </row>
    <row r="32" ht="22.8" customHeight="1" spans="1:4">
      <c r="A32" s="83"/>
      <c r="B32" s="83"/>
      <c r="C32" s="83" t="s">
        <v>154</v>
      </c>
      <c r="D32" s="85"/>
    </row>
    <row r="33" ht="22.8" customHeight="1" spans="1:4">
      <c r="A33" s="83"/>
      <c r="B33" s="83"/>
      <c r="C33" s="83" t="s">
        <v>155</v>
      </c>
      <c r="D33" s="85"/>
    </row>
    <row r="34" ht="22.8" customHeight="1" spans="1:4">
      <c r="A34" s="83"/>
      <c r="B34" s="83"/>
      <c r="C34" s="83" t="s">
        <v>156</v>
      </c>
      <c r="D34" s="85"/>
    </row>
    <row r="35" ht="22.8" customHeight="1" spans="1:4">
      <c r="A35" s="83"/>
      <c r="B35" s="83"/>
      <c r="C35" s="83" t="s">
        <v>157</v>
      </c>
      <c r="D35" s="85"/>
    </row>
    <row r="36" ht="22.8" customHeight="1" spans="1:4">
      <c r="A36" s="83"/>
      <c r="B36" s="83"/>
      <c r="C36" s="83" t="s">
        <v>158</v>
      </c>
      <c r="D36" s="85"/>
    </row>
    <row r="37" ht="22.8" customHeight="1" spans="1:4">
      <c r="A37" s="83"/>
      <c r="B37" s="83"/>
      <c r="C37" s="83" t="s">
        <v>159</v>
      </c>
      <c r="D37" s="85"/>
    </row>
    <row r="38" ht="22.8" customHeight="1" spans="1:4">
      <c r="A38" s="83"/>
      <c r="B38" s="83"/>
      <c r="C38" s="83"/>
      <c r="D38" s="83"/>
    </row>
    <row r="39" ht="22.8" customHeight="1" spans="1:4">
      <c r="A39" s="80"/>
      <c r="B39" s="80"/>
      <c r="C39" s="80" t="s">
        <v>160</v>
      </c>
      <c r="D39" s="81"/>
    </row>
    <row r="40" ht="22.8" customHeight="1" spans="1:4">
      <c r="A40" s="80"/>
      <c r="B40" s="80"/>
      <c r="C40" s="80"/>
      <c r="D40" s="80"/>
    </row>
    <row r="41" ht="22.8" customHeight="1" spans="1:4">
      <c r="A41" s="79" t="s">
        <v>161</v>
      </c>
      <c r="B41" s="81">
        <v>9000</v>
      </c>
      <c r="C41" s="79" t="s">
        <v>162</v>
      </c>
      <c r="D41" s="82">
        <v>9000</v>
      </c>
    </row>
  </sheetData>
  <mergeCells count="5">
    <mergeCell ref="A2:D2"/>
    <mergeCell ref="A3:D3"/>
    <mergeCell ref="C4:D4"/>
    <mergeCell ref="A5:B5"/>
    <mergeCell ref="C5:D5"/>
  </mergeCells>
  <pageMargins left="0.75" right="0.75" top="0.269444444444444" bottom="0.269444444444444" header="0" footer="0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D21" sqref="D21"/>
    </sheetView>
  </sheetViews>
  <sheetFormatPr defaultColWidth="8.87962962962963" defaultRowHeight="14.4" outlineLevelCol="6"/>
  <cols>
    <col min="1" max="1" width="10.3796296296296" customWidth="1"/>
    <col min="2" max="2" width="32.8796296296296" customWidth="1"/>
    <col min="3" max="7" width="17.1296296296296" customWidth="1"/>
  </cols>
  <sheetData>
    <row r="1" s="1" customFormat="1" ht="15.95" customHeight="1" spans="1:7">
      <c r="A1" s="5" t="s">
        <v>20</v>
      </c>
      <c r="B1" s="59"/>
      <c r="C1" s="59"/>
      <c r="D1" s="60"/>
      <c r="E1" s="60"/>
      <c r="F1" s="60"/>
      <c r="G1" s="40"/>
    </row>
    <row r="2" s="1" customFormat="1" ht="27" customHeight="1" spans="1:7">
      <c r="A2" s="61" t="s">
        <v>163</v>
      </c>
      <c r="B2" s="61"/>
      <c r="C2" s="61"/>
      <c r="D2" s="61"/>
      <c r="E2" s="61"/>
      <c r="F2" s="61"/>
      <c r="G2" s="61"/>
    </row>
    <row r="3" s="4" customFormat="1" ht="18" customHeight="1" spans="1:7">
      <c r="A3" s="5" t="s">
        <v>164</v>
      </c>
      <c r="B3" s="59"/>
      <c r="C3" s="59"/>
      <c r="D3" s="59"/>
      <c r="E3" s="59"/>
      <c r="F3" s="59"/>
      <c r="G3" s="62" t="s">
        <v>23</v>
      </c>
    </row>
    <row r="4" s="3" customFormat="1" ht="18" customHeight="1" spans="1:7">
      <c r="A4" s="63" t="s">
        <v>165</v>
      </c>
      <c r="B4" s="63" t="s">
        <v>166</v>
      </c>
      <c r="C4" s="63" t="s">
        <v>60</v>
      </c>
      <c r="D4" s="64" t="s">
        <v>167</v>
      </c>
      <c r="E4" s="64"/>
      <c r="F4" s="64"/>
      <c r="G4" s="63" t="s">
        <v>168</v>
      </c>
    </row>
    <row r="5" s="3" customFormat="1" ht="18" customHeight="1" spans="1:7">
      <c r="A5" s="65"/>
      <c r="B5" s="65"/>
      <c r="C5" s="66"/>
      <c r="D5" s="64" t="s">
        <v>63</v>
      </c>
      <c r="E5" s="64" t="s">
        <v>169</v>
      </c>
      <c r="F5" s="64" t="s">
        <v>170</v>
      </c>
      <c r="G5" s="65"/>
    </row>
    <row r="6" s="4" customFormat="1" ht="18" customHeight="1" spans="1:7">
      <c r="A6" s="67">
        <v>208</v>
      </c>
      <c r="B6" s="68" t="s">
        <v>90</v>
      </c>
      <c r="C6" s="69">
        <f t="shared" ref="C6:C12" si="0">D6+G6</f>
        <v>86.63</v>
      </c>
      <c r="D6" s="69">
        <f t="shared" ref="D6:D12" si="1">E6+F6</f>
        <v>86.63</v>
      </c>
      <c r="E6" s="14">
        <v>86.63</v>
      </c>
      <c r="F6" s="14"/>
      <c r="G6" s="14"/>
    </row>
    <row r="7" s="3" customFormat="1" ht="18" customHeight="1" spans="1:7">
      <c r="A7" s="67">
        <v>20805</v>
      </c>
      <c r="B7" s="68" t="s">
        <v>92</v>
      </c>
      <c r="C7" s="69">
        <f t="shared" si="0"/>
        <v>86.63</v>
      </c>
      <c r="D7" s="69">
        <f t="shared" si="1"/>
        <v>86.63</v>
      </c>
      <c r="E7" s="70">
        <v>86.63</v>
      </c>
      <c r="F7" s="70"/>
      <c r="G7" s="70"/>
    </row>
    <row r="8" spans="1:7">
      <c r="A8" s="67">
        <v>2080505</v>
      </c>
      <c r="B8" s="71" t="s">
        <v>171</v>
      </c>
      <c r="C8" s="69">
        <f t="shared" si="0"/>
        <v>74.25</v>
      </c>
      <c r="D8" s="69">
        <f t="shared" si="1"/>
        <v>74.25</v>
      </c>
      <c r="E8" s="72">
        <v>74.25</v>
      </c>
      <c r="F8" s="72"/>
      <c r="G8" s="72"/>
    </row>
    <row r="9" spans="1:7">
      <c r="A9" s="67">
        <v>2080506</v>
      </c>
      <c r="B9" s="73" t="s">
        <v>172</v>
      </c>
      <c r="C9" s="69">
        <f t="shared" si="0"/>
        <v>12.38</v>
      </c>
      <c r="D9" s="69">
        <f t="shared" si="1"/>
        <v>12.38</v>
      </c>
      <c r="E9" s="72">
        <v>12.38</v>
      </c>
      <c r="F9" s="72"/>
      <c r="G9" s="72"/>
    </row>
    <row r="10" spans="1:7">
      <c r="A10" s="67">
        <v>210</v>
      </c>
      <c r="B10" s="68" t="s">
        <v>98</v>
      </c>
      <c r="C10" s="69">
        <f t="shared" si="0"/>
        <v>29.72</v>
      </c>
      <c r="D10" s="69">
        <f t="shared" si="1"/>
        <v>29.72</v>
      </c>
      <c r="E10" s="72">
        <v>29.72</v>
      </c>
      <c r="F10" s="72"/>
      <c r="G10" s="72"/>
    </row>
    <row r="11" spans="1:7">
      <c r="A11" s="67">
        <v>21011</v>
      </c>
      <c r="B11" s="68" t="s">
        <v>100</v>
      </c>
      <c r="C11" s="69">
        <f t="shared" si="0"/>
        <v>29.72</v>
      </c>
      <c r="D11" s="69">
        <f t="shared" si="1"/>
        <v>29.72</v>
      </c>
      <c r="E11" s="72">
        <v>29.72</v>
      </c>
      <c r="F11" s="72"/>
      <c r="G11" s="72"/>
    </row>
    <row r="12" spans="1:7">
      <c r="A12" s="67">
        <v>2101101</v>
      </c>
      <c r="B12" s="71" t="s">
        <v>173</v>
      </c>
      <c r="C12" s="69">
        <f t="shared" si="0"/>
        <v>29.72</v>
      </c>
      <c r="D12" s="69">
        <f t="shared" si="1"/>
        <v>29.72</v>
      </c>
      <c r="E12" s="72">
        <v>29.72</v>
      </c>
      <c r="F12" s="72"/>
      <c r="G12" s="72"/>
    </row>
    <row r="13" spans="1:7">
      <c r="A13" s="67">
        <v>215</v>
      </c>
      <c r="B13" s="71" t="s">
        <v>106</v>
      </c>
      <c r="C13" s="69">
        <v>8815.2</v>
      </c>
      <c r="D13" s="69">
        <v>1143.58</v>
      </c>
      <c r="E13" s="72">
        <v>750.16</v>
      </c>
      <c r="F13" s="72">
        <v>393.42</v>
      </c>
      <c r="G13" s="72">
        <v>7671.62</v>
      </c>
    </row>
    <row r="14" spans="1:7">
      <c r="A14" s="67">
        <v>21505</v>
      </c>
      <c r="B14" s="71" t="s">
        <v>107</v>
      </c>
      <c r="C14" s="69">
        <f t="shared" ref="C13:C20" si="2">D14+G14</f>
        <v>8815.2</v>
      </c>
      <c r="D14" s="69">
        <v>1143.58</v>
      </c>
      <c r="E14" s="72">
        <v>750.16</v>
      </c>
      <c r="F14" s="72">
        <v>393.42</v>
      </c>
      <c r="G14" s="72">
        <v>7671.62</v>
      </c>
    </row>
    <row r="15" spans="1:7">
      <c r="A15" s="67">
        <v>2150501</v>
      </c>
      <c r="B15" s="73" t="s">
        <v>109</v>
      </c>
      <c r="C15" s="69">
        <f t="shared" si="2"/>
        <v>1143.58</v>
      </c>
      <c r="D15" s="69">
        <f t="shared" ref="D13:D20" si="3">E15+F15</f>
        <v>1143.58</v>
      </c>
      <c r="E15" s="72">
        <v>750.16</v>
      </c>
      <c r="F15" s="72">
        <v>393.42</v>
      </c>
      <c r="G15" s="72"/>
    </row>
    <row r="16" spans="1:7">
      <c r="A16" s="67">
        <v>2150599</v>
      </c>
      <c r="B16" s="73" t="s">
        <v>111</v>
      </c>
      <c r="C16" s="69">
        <f t="shared" si="2"/>
        <v>7671.62</v>
      </c>
      <c r="D16" s="69">
        <f t="shared" si="3"/>
        <v>0</v>
      </c>
      <c r="E16" s="72"/>
      <c r="F16" s="72"/>
      <c r="G16" s="72">
        <v>7671.62</v>
      </c>
    </row>
    <row r="17" spans="1:7">
      <c r="A17" s="67">
        <v>221</v>
      </c>
      <c r="B17" s="68" t="s">
        <v>113</v>
      </c>
      <c r="C17" s="69">
        <f t="shared" si="2"/>
        <v>68.45</v>
      </c>
      <c r="D17" s="69">
        <f t="shared" si="3"/>
        <v>68.45</v>
      </c>
      <c r="E17" s="72">
        <v>68.45</v>
      </c>
      <c r="F17" s="72"/>
      <c r="G17" s="72"/>
    </row>
    <row r="18" spans="1:7">
      <c r="A18" s="67">
        <v>22102</v>
      </c>
      <c r="B18" s="68" t="s">
        <v>115</v>
      </c>
      <c r="C18" s="69">
        <f t="shared" si="2"/>
        <v>68.45</v>
      </c>
      <c r="D18" s="69">
        <f t="shared" si="3"/>
        <v>68.45</v>
      </c>
      <c r="E18" s="72">
        <v>68.45</v>
      </c>
      <c r="F18" s="72"/>
      <c r="G18" s="72"/>
    </row>
    <row r="19" spans="1:7">
      <c r="A19" s="67">
        <v>2210201</v>
      </c>
      <c r="B19" s="71" t="s">
        <v>174</v>
      </c>
      <c r="C19" s="69">
        <f t="shared" si="2"/>
        <v>68.45</v>
      </c>
      <c r="D19" s="69">
        <f t="shared" si="3"/>
        <v>68.45</v>
      </c>
      <c r="E19" s="72">
        <v>68.45</v>
      </c>
      <c r="F19" s="72"/>
      <c r="G19" s="72"/>
    </row>
    <row r="20" spans="1:7">
      <c r="A20" s="71"/>
      <c r="B20" s="68" t="s">
        <v>82</v>
      </c>
      <c r="C20" s="69">
        <f t="shared" si="2"/>
        <v>9000</v>
      </c>
      <c r="D20" s="69">
        <f t="shared" si="3"/>
        <v>1328.38</v>
      </c>
      <c r="E20" s="74">
        <f>E13+E6+E10+E17</f>
        <v>934.96</v>
      </c>
      <c r="F20" s="74">
        <f>F13+F6+F10+F17</f>
        <v>393.42</v>
      </c>
      <c r="G20" s="74">
        <f>G13+G6+G10+G17</f>
        <v>7671.62</v>
      </c>
    </row>
  </sheetData>
  <mergeCells count="6">
    <mergeCell ref="A2:G2"/>
    <mergeCell ref="D4:F4"/>
    <mergeCell ref="A4:A5"/>
    <mergeCell ref="B4:B5"/>
    <mergeCell ref="C4:C5"/>
    <mergeCell ref="G4:G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7"/>
  <sheetViews>
    <sheetView showGridLines="0" showZeros="0" topLeftCell="A29" workbookViewId="0">
      <selection activeCell="C50" sqref="C50"/>
    </sheetView>
  </sheetViews>
  <sheetFormatPr defaultColWidth="9" defaultRowHeight="15.6" outlineLevelCol="4"/>
  <cols>
    <col min="1" max="1" width="14.3796296296296" style="39" customWidth="1"/>
    <col min="2" max="2" width="37" style="39" customWidth="1"/>
    <col min="3" max="3" width="26.6296296296296" style="39" customWidth="1"/>
    <col min="4" max="5" width="24" style="39" customWidth="1"/>
    <col min="6" max="16384" width="9" style="39"/>
  </cols>
  <sheetData>
    <row r="1" s="35" customFormat="1" ht="13.5" customHeight="1" spans="1:5">
      <c r="A1" s="5" t="s">
        <v>20</v>
      </c>
      <c r="E1" s="40"/>
    </row>
    <row r="2" ht="28.9" customHeight="1" spans="1:5">
      <c r="A2" s="23" t="s">
        <v>175</v>
      </c>
      <c r="B2" s="23"/>
      <c r="C2" s="23"/>
      <c r="D2" s="23"/>
      <c r="E2" s="23"/>
    </row>
    <row r="3" s="36" customFormat="1" ht="18" customHeight="1" spans="1:5">
      <c r="A3" s="5" t="s">
        <v>164</v>
      </c>
      <c r="B3" s="41"/>
      <c r="C3" s="41"/>
      <c r="D3" s="41"/>
      <c r="E3" s="42" t="s">
        <v>176</v>
      </c>
    </row>
    <row r="4" s="37" customFormat="1" ht="18" customHeight="1" spans="1:5">
      <c r="A4" s="43" t="s">
        <v>177</v>
      </c>
      <c r="B4" s="43"/>
      <c r="C4" s="44" t="s">
        <v>178</v>
      </c>
      <c r="D4" s="44"/>
      <c r="E4" s="44"/>
    </row>
    <row r="5" s="37" customFormat="1" ht="18" customHeight="1" spans="1:5">
      <c r="A5" s="44" t="s">
        <v>179</v>
      </c>
      <c r="B5" s="44" t="s">
        <v>180</v>
      </c>
      <c r="C5" s="44" t="s">
        <v>181</v>
      </c>
      <c r="D5" s="43" t="s">
        <v>182</v>
      </c>
      <c r="E5" s="43" t="s">
        <v>183</v>
      </c>
    </row>
    <row r="6" s="36" customFormat="1" ht="18" customHeight="1" spans="1:5">
      <c r="A6" s="45">
        <v>301</v>
      </c>
      <c r="B6" s="46" t="s">
        <v>184</v>
      </c>
      <c r="C6" s="47">
        <f>SUM(D6:E6)</f>
        <v>932.96</v>
      </c>
      <c r="D6" s="48">
        <f>SUM(D7:D18)</f>
        <v>932.96</v>
      </c>
      <c r="E6" s="49"/>
    </row>
    <row r="7" s="36" customFormat="1" ht="18" customHeight="1" spans="1:5">
      <c r="A7" s="45">
        <v>30101</v>
      </c>
      <c r="B7" s="46" t="s">
        <v>185</v>
      </c>
      <c r="C7" s="50">
        <f t="shared" ref="C7:C46" si="0">SUM(D7:E7)</f>
        <v>182.95</v>
      </c>
      <c r="D7" s="50">
        <v>182.95</v>
      </c>
      <c r="E7" s="49"/>
    </row>
    <row r="8" s="36" customFormat="1" ht="18" customHeight="1" spans="1:5">
      <c r="A8" s="45">
        <v>30102</v>
      </c>
      <c r="B8" s="46" t="s">
        <v>186</v>
      </c>
      <c r="C8" s="50">
        <f t="shared" si="0"/>
        <v>120.06</v>
      </c>
      <c r="D8" s="50">
        <v>120.06</v>
      </c>
      <c r="E8" s="49"/>
    </row>
    <row r="9" s="36" customFormat="1" ht="18" customHeight="1" spans="1:5">
      <c r="A9" s="45">
        <v>30103</v>
      </c>
      <c r="B9" s="51" t="s">
        <v>187</v>
      </c>
      <c r="C9" s="50">
        <f t="shared" si="0"/>
        <v>49.6</v>
      </c>
      <c r="D9" s="50">
        <v>49.6</v>
      </c>
      <c r="E9" s="49"/>
    </row>
    <row r="10" s="38" customFormat="1" ht="18" customHeight="1" spans="1:5">
      <c r="A10" s="52">
        <v>30107</v>
      </c>
      <c r="B10" s="51" t="s">
        <v>188</v>
      </c>
      <c r="C10" s="50">
        <f t="shared" si="0"/>
        <v>295</v>
      </c>
      <c r="D10" s="53">
        <v>295</v>
      </c>
      <c r="E10" s="54"/>
    </row>
    <row r="11" s="36" customFormat="1" ht="18" customHeight="1" spans="1:5">
      <c r="A11" s="45">
        <v>30108</v>
      </c>
      <c r="B11" s="51" t="s">
        <v>189</v>
      </c>
      <c r="C11" s="50">
        <f t="shared" si="0"/>
        <v>74.25</v>
      </c>
      <c r="D11" s="53">
        <v>74.25</v>
      </c>
      <c r="E11" s="49"/>
    </row>
    <row r="12" s="36" customFormat="1" ht="18" customHeight="1" spans="1:5">
      <c r="A12" s="45">
        <v>30109</v>
      </c>
      <c r="B12" s="51" t="s">
        <v>190</v>
      </c>
      <c r="C12" s="50">
        <f t="shared" si="0"/>
        <v>12.38</v>
      </c>
      <c r="D12" s="53">
        <v>12.38</v>
      </c>
      <c r="E12" s="49"/>
    </row>
    <row r="13" s="36" customFormat="1" ht="18" customHeight="1" spans="1:5">
      <c r="A13" s="45">
        <v>30110</v>
      </c>
      <c r="B13" s="51" t="s">
        <v>191</v>
      </c>
      <c r="C13" s="50">
        <f t="shared" si="0"/>
        <v>29.72</v>
      </c>
      <c r="D13" s="53">
        <v>29.72</v>
      </c>
      <c r="E13" s="49"/>
    </row>
    <row r="14" s="36" customFormat="1" ht="18" customHeight="1" spans="1:5">
      <c r="A14" s="45">
        <v>30111</v>
      </c>
      <c r="B14" s="51" t="s">
        <v>192</v>
      </c>
      <c r="C14" s="50">
        <f t="shared" si="0"/>
        <v>0</v>
      </c>
      <c r="D14" s="53"/>
      <c r="E14" s="49"/>
    </row>
    <row r="15" s="36" customFormat="1" ht="18" customHeight="1" spans="1:5">
      <c r="A15" s="45">
        <v>30112</v>
      </c>
      <c r="B15" s="51" t="s">
        <v>193</v>
      </c>
      <c r="C15" s="50">
        <f t="shared" si="0"/>
        <v>2.86</v>
      </c>
      <c r="D15" s="53">
        <v>2.86</v>
      </c>
      <c r="E15" s="49"/>
    </row>
    <row r="16" s="36" customFormat="1" ht="18" customHeight="1" spans="1:5">
      <c r="A16" s="45">
        <v>30113</v>
      </c>
      <c r="B16" s="51" t="s">
        <v>194</v>
      </c>
      <c r="C16" s="50">
        <f t="shared" si="0"/>
        <v>68.45</v>
      </c>
      <c r="D16" s="53">
        <v>68.45</v>
      </c>
      <c r="E16" s="49"/>
    </row>
    <row r="17" s="36" customFormat="1" ht="18" customHeight="1" spans="1:5">
      <c r="A17" s="45">
        <v>30106</v>
      </c>
      <c r="B17" s="51" t="s">
        <v>195</v>
      </c>
      <c r="C17" s="50">
        <f t="shared" si="0"/>
        <v>37.54</v>
      </c>
      <c r="D17" s="53">
        <v>37.54</v>
      </c>
      <c r="E17" s="49"/>
    </row>
    <row r="18" s="36" customFormat="1" ht="18" customHeight="1" spans="1:5">
      <c r="A18" s="45">
        <v>30199</v>
      </c>
      <c r="B18" s="51" t="s">
        <v>196</v>
      </c>
      <c r="C18" s="50">
        <f t="shared" si="0"/>
        <v>60.15</v>
      </c>
      <c r="D18" s="53">
        <v>60.15</v>
      </c>
      <c r="E18" s="49"/>
    </row>
    <row r="19" s="36" customFormat="1" ht="18" customHeight="1" spans="1:5">
      <c r="A19" s="45">
        <v>302</v>
      </c>
      <c r="B19" s="51" t="s">
        <v>197</v>
      </c>
      <c r="C19" s="47">
        <f t="shared" si="0"/>
        <v>393.42</v>
      </c>
      <c r="D19" s="53"/>
      <c r="E19" s="48">
        <f>SUM(E20:E41)</f>
        <v>393.42</v>
      </c>
    </row>
    <row r="20" s="36" customFormat="1" ht="18" customHeight="1" spans="1:5">
      <c r="A20" s="45">
        <v>30201</v>
      </c>
      <c r="B20" s="51" t="s">
        <v>198</v>
      </c>
      <c r="C20" s="50">
        <f t="shared" si="0"/>
        <v>20</v>
      </c>
      <c r="D20" s="53"/>
      <c r="E20" s="53">
        <v>20</v>
      </c>
    </row>
    <row r="21" s="36" customFormat="1" ht="18" customHeight="1" spans="1:5">
      <c r="A21" s="45">
        <v>30202</v>
      </c>
      <c r="B21" s="51" t="s">
        <v>199</v>
      </c>
      <c r="C21" s="50">
        <f t="shared" si="0"/>
        <v>20</v>
      </c>
      <c r="D21" s="53"/>
      <c r="E21" s="53">
        <v>20</v>
      </c>
    </row>
    <row r="22" s="36" customFormat="1" ht="18" customHeight="1" spans="1:5">
      <c r="A22" s="45">
        <v>30205</v>
      </c>
      <c r="B22" s="51" t="s">
        <v>200</v>
      </c>
      <c r="C22" s="50">
        <f t="shared" si="0"/>
        <v>0.5</v>
      </c>
      <c r="D22" s="53"/>
      <c r="E22" s="53">
        <v>0.5</v>
      </c>
    </row>
    <row r="23" s="36" customFormat="1" ht="18" customHeight="1" spans="1:5">
      <c r="A23" s="45">
        <v>30206</v>
      </c>
      <c r="B23" s="51" t="s">
        <v>201</v>
      </c>
      <c r="C23" s="50">
        <f t="shared" si="0"/>
        <v>33.82</v>
      </c>
      <c r="D23" s="53"/>
      <c r="E23" s="53">
        <v>33.82</v>
      </c>
    </row>
    <row r="24" s="36" customFormat="1" ht="18" customHeight="1" spans="1:5">
      <c r="A24" s="45">
        <v>30207</v>
      </c>
      <c r="B24" s="51" t="s">
        <v>202</v>
      </c>
      <c r="C24" s="50">
        <f t="shared" si="0"/>
        <v>0</v>
      </c>
      <c r="D24" s="53"/>
      <c r="E24" s="53"/>
    </row>
    <row r="25" s="36" customFormat="1" ht="18" customHeight="1" spans="1:5">
      <c r="A25" s="45">
        <v>30209</v>
      </c>
      <c r="B25" s="51" t="s">
        <v>203</v>
      </c>
      <c r="C25" s="50">
        <f t="shared" si="0"/>
        <v>26.48</v>
      </c>
      <c r="D25" s="53"/>
      <c r="E25" s="53">
        <v>26.48</v>
      </c>
    </row>
    <row r="26" s="36" customFormat="1" ht="18" customHeight="1" spans="1:5">
      <c r="A26" s="45">
        <v>30211</v>
      </c>
      <c r="B26" s="51" t="s">
        <v>204</v>
      </c>
      <c r="C26" s="50">
        <f t="shared" si="0"/>
        <v>5</v>
      </c>
      <c r="D26" s="53"/>
      <c r="E26" s="53">
        <v>5</v>
      </c>
    </row>
    <row r="27" s="36" customFormat="1" ht="18" customHeight="1" spans="1:5">
      <c r="A27" s="45">
        <v>30214</v>
      </c>
      <c r="B27" s="51" t="s">
        <v>205</v>
      </c>
      <c r="C27" s="50">
        <f t="shared" si="0"/>
        <v>0</v>
      </c>
      <c r="D27" s="53"/>
      <c r="E27" s="53"/>
    </row>
    <row r="28" s="36" customFormat="1" ht="18" customHeight="1" spans="1:5">
      <c r="A28" s="45">
        <v>30228</v>
      </c>
      <c r="B28" s="51" t="s">
        <v>206</v>
      </c>
      <c r="C28" s="50">
        <f t="shared" si="0"/>
        <v>33.3</v>
      </c>
      <c r="D28" s="53"/>
      <c r="E28" s="53">
        <v>33.3</v>
      </c>
    </row>
    <row r="29" s="36" customFormat="1" ht="18" customHeight="1" spans="1:5">
      <c r="A29" s="45">
        <v>30229</v>
      </c>
      <c r="B29" s="51" t="s">
        <v>207</v>
      </c>
      <c r="C29" s="50">
        <f t="shared" si="0"/>
        <v>0</v>
      </c>
      <c r="D29" s="53"/>
      <c r="E29" s="53"/>
    </row>
    <row r="30" s="36" customFormat="1" ht="18" customHeight="1" spans="1:5">
      <c r="A30" s="45">
        <v>30239</v>
      </c>
      <c r="B30" s="51" t="s">
        <v>208</v>
      </c>
      <c r="C30" s="50">
        <f t="shared" si="0"/>
        <v>34.32</v>
      </c>
      <c r="D30" s="53"/>
      <c r="E30" s="53">
        <v>34.32</v>
      </c>
    </row>
    <row r="31" s="36" customFormat="1" ht="18" customHeight="1" spans="1:5">
      <c r="A31" s="45">
        <v>30215</v>
      </c>
      <c r="B31" s="51" t="s">
        <v>209</v>
      </c>
      <c r="C31" s="50">
        <f t="shared" si="0"/>
        <v>10</v>
      </c>
      <c r="D31" s="53"/>
      <c r="E31" s="53">
        <v>10</v>
      </c>
    </row>
    <row r="32" s="36" customFormat="1" ht="18" customHeight="1" spans="1:5">
      <c r="A32" s="45">
        <v>30216</v>
      </c>
      <c r="B32" s="51" t="s">
        <v>210</v>
      </c>
      <c r="C32" s="50">
        <f t="shared" si="0"/>
        <v>0</v>
      </c>
      <c r="D32" s="53"/>
      <c r="E32" s="53"/>
    </row>
    <row r="33" s="36" customFormat="1" ht="18" customHeight="1" spans="1:5">
      <c r="A33" s="45">
        <v>30218</v>
      </c>
      <c r="B33" s="51" t="s">
        <v>211</v>
      </c>
      <c r="C33" s="50">
        <f t="shared" si="0"/>
        <v>0</v>
      </c>
      <c r="D33" s="53"/>
      <c r="E33" s="53"/>
    </row>
    <row r="34" s="36" customFormat="1" ht="18" customHeight="1" spans="1:5">
      <c r="A34" s="45">
        <v>30224</v>
      </c>
      <c r="B34" s="51" t="s">
        <v>212</v>
      </c>
      <c r="C34" s="50">
        <f t="shared" si="0"/>
        <v>0</v>
      </c>
      <c r="D34" s="53"/>
      <c r="E34" s="53"/>
    </row>
    <row r="35" s="36" customFormat="1" ht="18" customHeight="1" spans="1:5">
      <c r="A35" s="45">
        <v>30203</v>
      </c>
      <c r="B35" s="51" t="s">
        <v>213</v>
      </c>
      <c r="C35" s="50">
        <f t="shared" si="0"/>
        <v>0</v>
      </c>
      <c r="D35" s="53"/>
      <c r="E35" s="53"/>
    </row>
    <row r="36" s="36" customFormat="1" ht="18" customHeight="1" spans="1:5">
      <c r="A36" s="45">
        <v>30226</v>
      </c>
      <c r="B36" s="55" t="s">
        <v>214</v>
      </c>
      <c r="C36" s="50">
        <f t="shared" si="0"/>
        <v>15</v>
      </c>
      <c r="D36" s="53"/>
      <c r="E36" s="53">
        <v>15</v>
      </c>
    </row>
    <row r="37" s="36" customFormat="1" ht="18" customHeight="1" spans="1:5">
      <c r="A37" s="45">
        <v>30227</v>
      </c>
      <c r="B37" s="55" t="s">
        <v>215</v>
      </c>
      <c r="C37" s="50">
        <f t="shared" si="0"/>
        <v>0</v>
      </c>
      <c r="D37" s="53"/>
      <c r="E37" s="53"/>
    </row>
    <row r="38" s="36" customFormat="1" ht="18" customHeight="1" spans="1:5">
      <c r="A38" s="45">
        <v>30217</v>
      </c>
      <c r="B38" s="55" t="s">
        <v>216</v>
      </c>
      <c r="C38" s="50">
        <f t="shared" si="0"/>
        <v>39</v>
      </c>
      <c r="D38" s="53"/>
      <c r="E38" s="53">
        <v>39</v>
      </c>
    </row>
    <row r="39" s="36" customFormat="1" ht="18" customHeight="1" spans="1:5">
      <c r="A39" s="45">
        <v>30231</v>
      </c>
      <c r="B39" s="55" t="s">
        <v>217</v>
      </c>
      <c r="C39" s="50">
        <f t="shared" si="0"/>
        <v>0</v>
      </c>
      <c r="D39" s="53"/>
      <c r="E39" s="53"/>
    </row>
    <row r="40" s="36" customFormat="1" ht="18" customHeight="1" spans="1:5">
      <c r="A40" s="45">
        <v>30213</v>
      </c>
      <c r="B40" s="55" t="s">
        <v>218</v>
      </c>
      <c r="C40" s="50">
        <f t="shared" si="0"/>
        <v>0</v>
      </c>
      <c r="D40" s="53"/>
      <c r="E40" s="53"/>
    </row>
    <row r="41" s="36" customFormat="1" ht="18" customHeight="1" spans="1:5">
      <c r="A41" s="45">
        <v>30299</v>
      </c>
      <c r="B41" s="55" t="s">
        <v>219</v>
      </c>
      <c r="C41" s="50">
        <f t="shared" si="0"/>
        <v>156</v>
      </c>
      <c r="D41" s="53"/>
      <c r="E41" s="53">
        <v>156</v>
      </c>
    </row>
    <row r="42" s="36" customFormat="1" ht="18" customHeight="1" spans="1:5">
      <c r="A42" s="45">
        <v>303</v>
      </c>
      <c r="B42" s="55" t="s">
        <v>220</v>
      </c>
      <c r="C42" s="47">
        <f t="shared" si="0"/>
        <v>2</v>
      </c>
      <c r="D42" s="56">
        <f>SUM(D43:D46)</f>
        <v>2</v>
      </c>
      <c r="E42" s="56"/>
    </row>
    <row r="43" s="36" customFormat="1" ht="18" customHeight="1" spans="1:5">
      <c r="A43" s="45">
        <v>30304</v>
      </c>
      <c r="B43" s="55" t="s">
        <v>221</v>
      </c>
      <c r="C43" s="50">
        <f t="shared" si="0"/>
        <v>0.81</v>
      </c>
      <c r="D43" s="53">
        <v>0.81</v>
      </c>
      <c r="E43" s="53"/>
    </row>
    <row r="44" s="36" customFormat="1" ht="18" customHeight="1" spans="1:5">
      <c r="A44" s="45">
        <v>30305</v>
      </c>
      <c r="B44" s="55" t="s">
        <v>222</v>
      </c>
      <c r="C44" s="50">
        <f t="shared" si="0"/>
        <v>0</v>
      </c>
      <c r="D44" s="53"/>
      <c r="E44" s="53"/>
    </row>
    <row r="45" s="36" customFormat="1" ht="18" customHeight="1" spans="1:5">
      <c r="A45" s="45">
        <v>30302</v>
      </c>
      <c r="B45" s="55" t="s">
        <v>223</v>
      </c>
      <c r="C45" s="50">
        <f t="shared" si="0"/>
        <v>0</v>
      </c>
      <c r="D45" s="53"/>
      <c r="E45" s="53"/>
    </row>
    <row r="46" s="36" customFormat="1" ht="18" customHeight="1" spans="1:5">
      <c r="A46" s="45">
        <v>30399</v>
      </c>
      <c r="B46" s="55" t="s">
        <v>224</v>
      </c>
      <c r="C46" s="50">
        <f t="shared" si="0"/>
        <v>1.19</v>
      </c>
      <c r="D46" s="53">
        <v>1.19</v>
      </c>
      <c r="E46" s="53"/>
    </row>
    <row r="47" s="36" customFormat="1" ht="18" customHeight="1" spans="1:5">
      <c r="A47" s="57"/>
      <c r="B47" s="55" t="s">
        <v>82</v>
      </c>
      <c r="C47" s="47">
        <f>C42+C19+C6</f>
        <v>1328.38</v>
      </c>
      <c r="D47" s="56">
        <f>D42+D19+D6</f>
        <v>934.96</v>
      </c>
      <c r="E47" s="58">
        <f>E6+E19+E42</f>
        <v>393.42</v>
      </c>
    </row>
  </sheetData>
  <mergeCells count="3">
    <mergeCell ref="A2:E2"/>
    <mergeCell ref="A4:B4"/>
    <mergeCell ref="C4:E4"/>
  </mergeCells>
  <printOptions horizontalCentered="1"/>
  <pageMargins left="0.708661417322835" right="0.708661417322835" top="0.748031496062992" bottom="0.748031496062992" header="0.31496062992126" footer="0.31496062992126"/>
  <pageSetup paperSize="9" scale="5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showGridLines="0" workbookViewId="0">
      <selection activeCell="E19" sqref="E19"/>
    </sheetView>
  </sheetViews>
  <sheetFormatPr defaultColWidth="9" defaultRowHeight="15.6" outlineLevelCol="5"/>
  <cols>
    <col min="1" max="1" width="24.25" style="19" customWidth="1"/>
    <col min="2" max="2" width="26.25" style="19" customWidth="1"/>
    <col min="3" max="3" width="25.5" style="19" customWidth="1"/>
    <col min="4" max="6" width="18.8796296296296" style="19" customWidth="1"/>
    <col min="7" max="16384" width="9" style="19"/>
  </cols>
  <sheetData>
    <row r="1" ht="26.25" customHeight="1" spans="1:6">
      <c r="A1" s="5" t="s">
        <v>20</v>
      </c>
      <c r="B1" s="20"/>
      <c r="C1" s="21"/>
      <c r="D1" s="21"/>
      <c r="E1" s="21"/>
      <c r="F1" s="22"/>
    </row>
    <row r="2" ht="36" customHeight="1" spans="1:6">
      <c r="A2" s="23" t="s">
        <v>225</v>
      </c>
      <c r="B2" s="23"/>
      <c r="C2" s="23"/>
      <c r="D2" s="23"/>
      <c r="E2" s="23"/>
      <c r="F2" s="23"/>
    </row>
    <row r="3" ht="24.75" customHeight="1" spans="1:6">
      <c r="A3" s="24" t="s">
        <v>226</v>
      </c>
      <c r="B3" s="25"/>
      <c r="C3" s="25"/>
      <c r="D3" s="25"/>
      <c r="E3" s="25"/>
      <c r="F3" s="26" t="s">
        <v>227</v>
      </c>
    </row>
    <row r="4" s="17" customFormat="1" ht="28.5" customHeight="1" spans="1:6">
      <c r="A4" s="27" t="s">
        <v>228</v>
      </c>
      <c r="B4" s="28" t="s">
        <v>229</v>
      </c>
      <c r="C4" s="28" t="s">
        <v>230</v>
      </c>
      <c r="D4" s="28"/>
      <c r="E4" s="28"/>
      <c r="F4" s="29" t="s">
        <v>231</v>
      </c>
    </row>
    <row r="5" s="17" customFormat="1" ht="27.75" customHeight="1" spans="1:6">
      <c r="A5" s="27"/>
      <c r="B5" s="28"/>
      <c r="C5" s="28" t="s">
        <v>232</v>
      </c>
      <c r="D5" s="28" t="s">
        <v>233</v>
      </c>
      <c r="E5" s="28" t="s">
        <v>234</v>
      </c>
      <c r="F5" s="30"/>
    </row>
    <row r="6" s="18" customFormat="1" ht="45.75" customHeight="1" spans="1:6">
      <c r="A6" s="31">
        <v>39</v>
      </c>
      <c r="B6" s="32"/>
      <c r="C6" s="32"/>
      <c r="D6" s="32"/>
      <c r="E6" s="32"/>
      <c r="F6" s="32">
        <v>39</v>
      </c>
    </row>
    <row r="7" ht="14.4" spans="1:6">
      <c r="A7" s="33"/>
      <c r="B7" s="33"/>
      <c r="C7" s="33"/>
      <c r="D7" s="33"/>
      <c r="E7" s="33"/>
      <c r="F7" s="33"/>
    </row>
    <row r="8" ht="14.4" spans="1:1">
      <c r="A8" s="34"/>
    </row>
    <row r="9" ht="14.4" spans="1:1">
      <c r="A9" s="34"/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showGridLines="0" showZeros="0" tabSelected="1" workbookViewId="0">
      <selection activeCell="G11" sqref="G11"/>
    </sheetView>
  </sheetViews>
  <sheetFormatPr defaultColWidth="8.87962962962963" defaultRowHeight="14.4" outlineLevelCol="4"/>
  <cols>
    <col min="1" max="1" width="11.6296296296296" customWidth="1"/>
    <col min="2" max="2" width="50.1296296296296" customWidth="1"/>
    <col min="3" max="3" width="24" customWidth="1"/>
    <col min="4" max="5" width="23.25" customWidth="1"/>
  </cols>
  <sheetData>
    <row r="1" s="1" customFormat="1" ht="15.95" customHeight="1" spans="1:5">
      <c r="A1" s="5" t="s">
        <v>20</v>
      </c>
      <c r="B1" s="6"/>
      <c r="C1" s="6"/>
      <c r="D1" s="7"/>
      <c r="E1" s="8"/>
    </row>
    <row r="2" s="1" customFormat="1" ht="39.75" customHeight="1" spans="1:5">
      <c r="A2" s="9" t="s">
        <v>235</v>
      </c>
      <c r="B2" s="9"/>
      <c r="C2" s="9"/>
      <c r="D2" s="9"/>
      <c r="E2" s="9"/>
    </row>
    <row r="3" s="2" customFormat="1" ht="18" customHeight="1" spans="1:5">
      <c r="A3" s="10" t="s">
        <v>236</v>
      </c>
      <c r="B3" s="10"/>
      <c r="C3" s="10"/>
      <c r="D3" s="10"/>
      <c r="E3" s="11" t="s">
        <v>237</v>
      </c>
    </row>
    <row r="4" s="3" customFormat="1" ht="23.25" customHeight="1" spans="1:5">
      <c r="A4" s="12" t="s">
        <v>80</v>
      </c>
      <c r="B4" s="12" t="s">
        <v>81</v>
      </c>
      <c r="C4" s="12" t="s">
        <v>238</v>
      </c>
      <c r="D4" s="12"/>
      <c r="E4" s="12"/>
    </row>
    <row r="5" s="3" customFormat="1" ht="23.25" customHeight="1" spans="1:5">
      <c r="A5" s="12"/>
      <c r="B5" s="12"/>
      <c r="C5" s="12" t="s">
        <v>82</v>
      </c>
      <c r="D5" s="12" t="s">
        <v>83</v>
      </c>
      <c r="E5" s="12" t="s">
        <v>84</v>
      </c>
    </row>
    <row r="6" s="4" customFormat="1" ht="18" customHeight="1" spans="1:5">
      <c r="A6" s="13" t="s">
        <v>239</v>
      </c>
      <c r="B6" s="13" t="s">
        <v>103</v>
      </c>
      <c r="C6" s="14"/>
      <c r="D6" s="14"/>
      <c r="E6" s="14">
        <v>22640</v>
      </c>
    </row>
    <row r="7" s="4" customFormat="1" ht="18" customHeight="1" spans="1:5">
      <c r="A7" s="13" t="s">
        <v>240</v>
      </c>
      <c r="B7" s="13" t="s">
        <v>241</v>
      </c>
      <c r="C7" s="14"/>
      <c r="D7" s="14"/>
      <c r="E7" s="14">
        <v>22640</v>
      </c>
    </row>
    <row r="8" s="4" customFormat="1" ht="18" customHeight="1" spans="1:5">
      <c r="A8" s="13" t="s">
        <v>242</v>
      </c>
      <c r="B8" s="13" t="s">
        <v>243</v>
      </c>
      <c r="C8" s="14"/>
      <c r="D8" s="14"/>
      <c r="E8" s="14">
        <v>22640</v>
      </c>
    </row>
    <row r="9" s="4" customFormat="1" ht="18" customHeight="1" spans="1:5">
      <c r="A9" s="13" t="s">
        <v>244</v>
      </c>
      <c r="B9" s="15"/>
      <c r="C9" s="14"/>
      <c r="D9" s="14"/>
      <c r="E9" s="14"/>
    </row>
    <row r="10" s="4" customFormat="1" ht="18" customHeight="1" spans="1:5">
      <c r="A10" s="15"/>
      <c r="B10" s="16"/>
      <c r="C10" s="14"/>
      <c r="D10" s="14"/>
      <c r="E10" s="14"/>
    </row>
    <row r="11" s="4" customFormat="1" ht="18" customHeight="1" spans="1:5">
      <c r="A11" s="15"/>
      <c r="B11" s="15"/>
      <c r="C11" s="14"/>
      <c r="D11" s="14"/>
      <c r="E11" s="14"/>
    </row>
    <row r="12" s="4" customFormat="1" ht="18" customHeight="1" spans="1:5">
      <c r="A12" s="15"/>
      <c r="B12" s="15"/>
      <c r="C12" s="14"/>
      <c r="D12" s="14"/>
      <c r="E12" s="14"/>
    </row>
    <row r="13" s="4" customFormat="1" ht="18" customHeight="1" spans="1:5">
      <c r="A13" s="15" t="s">
        <v>245</v>
      </c>
      <c r="B13" s="15" t="s">
        <v>246</v>
      </c>
      <c r="C13" s="14"/>
      <c r="D13" s="14"/>
      <c r="E13" s="14"/>
    </row>
  </sheetData>
  <mergeCells count="4">
    <mergeCell ref="A2:E2"/>
    <mergeCell ref="C4:E4"/>
    <mergeCell ref="A4:A5"/>
    <mergeCell ref="B4:B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7三公经费支出表</vt:lpstr>
      <vt:lpstr>8政府性基金支出表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asus</cp:lastModifiedBy>
  <dcterms:created xsi:type="dcterms:W3CDTF">2015-03-02T09:36:00Z</dcterms:created>
  <cp:lastPrinted>2022-08-22T07:27:00Z</cp:lastPrinted>
  <dcterms:modified xsi:type="dcterms:W3CDTF">2022-08-23T07:18:54Z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F22F59E40CFF4A45BD632CF028510611</vt:lpwstr>
  </property>
</Properties>
</file>