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 activeTab="5"/>
  </bookViews>
  <sheets>
    <sheet name="1收支总表" sheetId="4" r:id="rId1"/>
    <sheet name="2收入总表" sheetId="5" r:id="rId2"/>
    <sheet name="3支出总表" sheetId="7" r:id="rId3"/>
    <sheet name="4财拨总表" sheetId="14" r:id="rId4"/>
    <sheet name="5一般预算支出" sheetId="11" r:id="rId5"/>
    <sheet name="6基本支出 " sheetId="21" r:id="rId6"/>
    <sheet name="7三公" sheetId="17" r:id="rId7"/>
    <sheet name="8政府性基金" sheetId="12" r:id="rId8"/>
  </sheets>
  <externalReferences>
    <externalReference r:id="rId9"/>
  </externalReferences>
  <definedNames>
    <definedName name="_xlnm.Print_Area" hidden="1">#N/A</definedName>
    <definedName name="_xlnm.Print_Titles" localSheetId="0">'1收支总表'!$1:$5</definedName>
    <definedName name="_xlnm.Print_Titles" localSheetId="1">'2收入总表'!$1:$7</definedName>
    <definedName name="_xlnm.Print_Titles" localSheetId="2">'3支出总表'!$1:$7</definedName>
    <definedName name="_xlnm.Print_Titles" localSheetId="4">'5一般预算支出'!$1:$7</definedName>
    <definedName name="_xlnm.Print_Titles" localSheetId="7">'8政府性基金'!$1:$7</definedName>
    <definedName name="_xlnm.Print_Titles" hidden="1">#N/A</definedName>
    <definedName name="_xlnm.Print_Area" localSheetId="0">'1收支总表'!$C$6:$D$33</definedName>
  </definedNames>
  <calcPr calcId="144525"/>
</workbook>
</file>

<file path=xl/sharedStrings.xml><?xml version="1.0" encoding="utf-8"?>
<sst xmlns="http://schemas.openxmlformats.org/spreadsheetml/2006/main" count="467" uniqueCount="295">
  <si>
    <r>
      <rPr>
        <sz val="11"/>
        <color rgb="FF000000"/>
        <rFont val="宋体"/>
        <charset val="134"/>
      </rPr>
      <t>附件</t>
    </r>
    <r>
      <rPr>
        <sz val="11"/>
        <color rgb="FF000000"/>
        <rFont val="Times New Roman"/>
        <charset val="134"/>
      </rPr>
      <t>3-1</t>
    </r>
  </si>
  <si>
    <t>部门收支总体情况表</t>
  </si>
  <si>
    <t>部门：桃源县泥窝潭乡人民政府</t>
  </si>
  <si>
    <t>单位:万元</t>
  </si>
  <si>
    <t>收                  入</t>
  </si>
  <si>
    <t>支                  出</t>
  </si>
  <si>
    <t>项         目</t>
  </si>
  <si>
    <t>本年预算</t>
  </si>
  <si>
    <t>项       目</t>
  </si>
  <si>
    <t>一、公共财政拨款</t>
  </si>
  <si>
    <t>一、一般公共服务支出</t>
  </si>
  <si>
    <t>一、基本支出</t>
  </si>
  <si>
    <t xml:space="preserve">      经费拨款</t>
  </si>
  <si>
    <t>二、外交支出</t>
  </si>
  <si>
    <t>　　　工资福利支出</t>
  </si>
  <si>
    <t xml:space="preserve">      纳入公共预算管理的非税收入拨款</t>
  </si>
  <si>
    <t>三、国防支出</t>
  </si>
  <si>
    <t>　　  商品和服务支出</t>
  </si>
  <si>
    <t>二、政府性基金拨款</t>
  </si>
  <si>
    <t>四、公共安全支出</t>
  </si>
  <si>
    <t>　　　对个人和家庭的补助</t>
  </si>
  <si>
    <t>三、纳入专户管理的非税收入拨款</t>
  </si>
  <si>
    <t>五、教育支出</t>
  </si>
  <si>
    <t xml:space="preserve">      </t>
  </si>
  <si>
    <t>四、上级补助收入</t>
  </si>
  <si>
    <t>六、科学技术支出</t>
  </si>
  <si>
    <t>二、项目支出</t>
  </si>
  <si>
    <t xml:space="preserve">         公共财政补助</t>
  </si>
  <si>
    <t>七、文化体育与传媒支出</t>
  </si>
  <si>
    <t xml:space="preserve">      专项商品和服务支出</t>
  </si>
  <si>
    <t xml:space="preserve">         政府性基金补助</t>
  </si>
  <si>
    <t>八、社会保障和就业支出</t>
  </si>
  <si>
    <t xml:space="preserve">      专项对个人和家庭的补助</t>
  </si>
  <si>
    <t>五、事业单位经营服务收入</t>
  </si>
  <si>
    <t>九、社会保险基金支出</t>
  </si>
  <si>
    <t xml:space="preserve">      对企事业单位的补贴</t>
  </si>
  <si>
    <t>六、其它收入</t>
  </si>
  <si>
    <t>十、医疗卫生与计划生育支出</t>
  </si>
  <si>
    <t xml:space="preserve">      转移性支出</t>
  </si>
  <si>
    <t>十一、节能环保支出</t>
  </si>
  <si>
    <t xml:space="preserve">      债务利息支出</t>
  </si>
  <si>
    <t>十二、城乡社区支出</t>
  </si>
  <si>
    <t xml:space="preserve">      债务还本支出</t>
  </si>
  <si>
    <t>十三、农林水支出</t>
  </si>
  <si>
    <t xml:space="preserve">      基本建设支出</t>
  </si>
  <si>
    <t>十四、交通运输支出</t>
  </si>
  <si>
    <t xml:space="preserve">      其他资本性支出</t>
  </si>
  <si>
    <t>十五、资源勘探信息等支出</t>
  </si>
  <si>
    <t xml:space="preserve">      贷款转贷及产权参股</t>
  </si>
  <si>
    <t>十六、商业服务业等支出</t>
  </si>
  <si>
    <t xml:space="preserve">      其他支出</t>
  </si>
  <si>
    <t>十七、金融支出</t>
  </si>
  <si>
    <t>三、事业单位经营服务支出</t>
  </si>
  <si>
    <t>十八、援助其他地区支出</t>
  </si>
  <si>
    <t>四、对附属单位补助支出</t>
  </si>
  <si>
    <t>十九、国土海洋气象等支出</t>
  </si>
  <si>
    <t>五、上缴上级支出</t>
  </si>
  <si>
    <t>二十、住房保障支出</t>
  </si>
  <si>
    <t>二十一、粮油物资储备支出</t>
  </si>
  <si>
    <t>二十二、预备费</t>
  </si>
  <si>
    <t>二十三、其他支出</t>
  </si>
  <si>
    <t xml:space="preserve"> </t>
  </si>
  <si>
    <t>二十四、转移性支出</t>
  </si>
  <si>
    <t>二十五、债务还本支出</t>
  </si>
  <si>
    <t>二十六、债务付息支出</t>
  </si>
  <si>
    <t>二十七、债务发行费用支出</t>
  </si>
  <si>
    <t xml:space="preserve">       本年收入合计</t>
  </si>
  <si>
    <t xml:space="preserve">       本年支出合计</t>
  </si>
  <si>
    <t xml:space="preserve">         本年支出合计</t>
  </si>
  <si>
    <t>七、用事业基金弥补收支差额</t>
  </si>
  <si>
    <t>八、上年结转</t>
  </si>
  <si>
    <t>六、结转下年</t>
  </si>
  <si>
    <t>收 入 总 计</t>
  </si>
  <si>
    <t>支出总计</t>
  </si>
  <si>
    <t>支  出  总  计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</si>
  <si>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3-2</t>
    </r>
  </si>
  <si>
    <t>预算02表</t>
  </si>
  <si>
    <r>
      <rPr>
        <sz val="16"/>
        <color indexed="8"/>
        <rFont val="方正小标宋_GBK"/>
        <charset val="134"/>
      </rPr>
      <t>部门收入总体情况表</t>
    </r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</si>
  <si>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</si>
  <si>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</si>
  <si>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</si>
  <si>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</si>
  <si>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</si>
  <si>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</si>
  <si>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</si>
  <si>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</si>
  <si>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</si>
  <si>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</si>
  <si>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</si>
  <si>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</si>
  <si>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</si>
  <si>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</si>
  <si>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</si>
  <si>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</si>
  <si>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</si>
  <si>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**</t>
  </si>
  <si>
    <t>合计</t>
  </si>
  <si>
    <t>01</t>
  </si>
  <si>
    <t>泥窝潭乡政府机关</t>
  </si>
  <si>
    <t>02</t>
  </si>
  <si>
    <t>泥窝潭乡政务服务中心</t>
  </si>
  <si>
    <t>03</t>
  </si>
  <si>
    <t>泥窝潭乡社会事务综合服务中心</t>
  </si>
  <si>
    <t>04</t>
  </si>
  <si>
    <t>泥窝潭乡农业综合服务中心</t>
  </si>
  <si>
    <t>05</t>
  </si>
  <si>
    <t>泥窝潭乡退役军人服务站</t>
  </si>
  <si>
    <t>06</t>
  </si>
  <si>
    <t>泥窝潭乡综合行政执法大队</t>
  </si>
  <si>
    <t>07</t>
  </si>
  <si>
    <t>五马寨村</t>
  </si>
  <si>
    <t>08</t>
  </si>
  <si>
    <t>枫树坪村</t>
  </si>
  <si>
    <t>09</t>
  </si>
  <si>
    <t>岩溪寺村</t>
  </si>
  <si>
    <t>10</t>
  </si>
  <si>
    <t>牛车磴村</t>
  </si>
  <si>
    <t>11</t>
  </si>
  <si>
    <t>燕岩庙村</t>
  </si>
  <si>
    <t>12</t>
  </si>
  <si>
    <t>古岩堉村</t>
  </si>
  <si>
    <t>13</t>
  </si>
  <si>
    <t>官宦坪村</t>
  </si>
  <si>
    <t>14</t>
  </si>
  <si>
    <t>灵雨寺村</t>
  </si>
  <si>
    <t>15</t>
  </si>
  <si>
    <t>青龙山村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</si>
  <si>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3-3</t>
    </r>
  </si>
  <si>
    <t>部门支出总体情况表</t>
  </si>
  <si>
    <t>功能科目</t>
  </si>
  <si>
    <t>单位名称(功能科目)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</si>
  <si>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</si>
  <si>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</si>
  <si>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</si>
  <si>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</si>
  <si>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</si>
  <si>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</si>
  <si>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类</t>
  </si>
  <si>
    <t>款</t>
  </si>
  <si>
    <t>项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</si>
  <si>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</si>
  <si>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</si>
  <si>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</si>
  <si>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</si>
  <si>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</si>
  <si>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对企事业单位的补贴</t>
  </si>
  <si>
    <t>转移性支出</t>
  </si>
  <si>
    <t>债务利息支出</t>
  </si>
  <si>
    <t>债务还本支出</t>
  </si>
  <si>
    <t>基本建设支出</t>
  </si>
  <si>
    <t>其他资本性支出</t>
  </si>
  <si>
    <t>其他支出</t>
  </si>
  <si>
    <t>201</t>
  </si>
  <si>
    <t>一般公共服务支出</t>
  </si>
  <si>
    <t>政府办公厅（室）及相关机构事务</t>
  </si>
  <si>
    <t xml:space="preserve">  行政运行</t>
  </si>
  <si>
    <t>99</t>
  </si>
  <si>
    <t>其他一般公共服务支出</t>
  </si>
  <si>
    <t xml:space="preserve">  其他一般公共服务支出</t>
  </si>
  <si>
    <t>208</t>
  </si>
  <si>
    <t>社会保障和就业支出</t>
  </si>
  <si>
    <t>28</t>
  </si>
  <si>
    <t xml:space="preserve">  退役军人管理事务</t>
  </si>
  <si>
    <t>50</t>
  </si>
  <si>
    <t xml:space="preserve">  事业运行</t>
  </si>
  <si>
    <t>212</t>
  </si>
  <si>
    <t>城乡社区支出</t>
  </si>
  <si>
    <t>其他城乡社区支出</t>
  </si>
  <si>
    <t xml:space="preserve">  其他城乡社区支出</t>
  </si>
  <si>
    <t>213</t>
  </si>
  <si>
    <t>农林水支出</t>
  </si>
  <si>
    <t>农业农村</t>
  </si>
  <si>
    <t>农业综合服务中心</t>
  </si>
  <si>
    <t>农村综合改革</t>
  </si>
  <si>
    <t xml:space="preserve">  对村民委员会和村党支部的补助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</si>
  <si>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3-4</t>
    </r>
  </si>
  <si>
    <r>
      <rPr>
        <sz val="16"/>
        <color indexed="8"/>
        <rFont val="方正小标宋_GBK"/>
        <charset val="134"/>
      </rPr>
      <t>财政拨款收支情况表</t>
    </r>
  </si>
  <si>
    <r>
      <rPr>
        <sz val="11"/>
        <color indexed="8"/>
        <rFont val="宋体"/>
        <charset val="134"/>
      </rPr>
      <t>单位：万元</t>
    </r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</si>
  <si>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134"/>
      </rPr>
      <t xml:space="preserve">      </t>
    </r>
    <r>
      <rPr>
        <b/>
        <sz val="11"/>
        <color indexed="8"/>
        <rFont val="宋体"/>
        <charset val="134"/>
      </rPr>
      <t>入</t>
    </r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</si>
  <si>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    </t>
    </r>
    <r>
      <rPr>
        <b/>
        <sz val="11"/>
        <color indexed="8"/>
        <rFont val="宋体"/>
        <charset val="134"/>
      </rPr>
      <t>出</t>
    </r>
  </si>
  <si>
    <r>
      <rPr>
        <b/>
        <sz val="11"/>
        <color indexed="8"/>
        <rFont val="宋体"/>
        <charset val="134"/>
      </rPr>
      <t>项目</t>
    </r>
  </si>
  <si>
    <r>
      <rPr>
        <b/>
        <sz val="11"/>
        <color indexed="8"/>
        <rFont val="宋体"/>
        <charset val="134"/>
      </rPr>
      <t>预算数</t>
    </r>
  </si>
  <si>
    <r>
      <rPr>
        <sz val="11"/>
        <color indexed="8"/>
        <rFont val="宋体"/>
        <charset val="134"/>
      </rPr>
      <t>一、本年收入</t>
    </r>
  </si>
  <si>
    <r>
      <rPr>
        <sz val="11"/>
        <color indexed="8"/>
        <rFont val="宋体"/>
        <charset val="134"/>
      </rPr>
      <t>一、本年支出</t>
    </r>
  </si>
  <si>
    <r>
      <rPr>
        <sz val="11"/>
        <color indexed="8"/>
        <rFont val="宋体"/>
        <charset val="134"/>
      </rPr>
      <t>（一）一般公共预算拨款</t>
    </r>
  </si>
  <si>
    <r>
      <rPr>
        <sz val="11"/>
        <color indexed="8"/>
        <rFont val="宋体"/>
        <charset val="134"/>
      </rPr>
      <t>（一）一般公共服务支出</t>
    </r>
  </si>
  <si>
    <r>
      <rPr>
        <sz val="11"/>
        <color indexed="8"/>
        <rFont val="宋体"/>
        <charset val="134"/>
      </rPr>
      <t>（二）政府性基金预算拨款</t>
    </r>
  </si>
  <si>
    <r>
      <rPr>
        <sz val="11"/>
        <color indexed="8"/>
        <rFont val="宋体"/>
        <charset val="134"/>
      </rPr>
      <t>（二）外交支出</t>
    </r>
  </si>
  <si>
    <r>
      <rPr>
        <sz val="11"/>
        <color indexed="8"/>
        <rFont val="宋体"/>
        <charset val="134"/>
      </rPr>
      <t>（三）国有资本经营预算拨款</t>
    </r>
  </si>
  <si>
    <r>
      <rPr>
        <sz val="11"/>
        <color indexed="8"/>
        <rFont val="宋体"/>
        <charset val="134"/>
      </rPr>
      <t>（三）国防支出</t>
    </r>
  </si>
  <si>
    <r>
      <rPr>
        <sz val="11"/>
        <color indexed="8"/>
        <rFont val="宋体"/>
        <charset val="134"/>
      </rPr>
      <t>二、上年结转</t>
    </r>
  </si>
  <si>
    <r>
      <rPr>
        <sz val="11"/>
        <color indexed="8"/>
        <rFont val="宋体"/>
        <charset val="134"/>
      </rPr>
      <t>（四）公共安全支出</t>
    </r>
  </si>
  <si>
    <r>
      <rPr>
        <sz val="11"/>
        <color indexed="8"/>
        <rFont val="宋体"/>
        <charset val="134"/>
      </rPr>
      <t>（五）教育支出</t>
    </r>
  </si>
  <si>
    <t>（六）科学技术支出</t>
  </si>
  <si>
    <t>（七）文化体育与传媒支出</t>
  </si>
  <si>
    <t/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</si>
  <si>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</si>
  <si>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</si>
  <si>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</si>
  <si>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</si>
  <si>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</si>
  <si>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</si>
  <si>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</si>
  <si>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</si>
  <si>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</si>
  <si>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</si>
  <si>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</si>
  <si>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</si>
  <si>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</si>
  <si>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</si>
  <si>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（二十二）预备费</t>
  </si>
  <si>
    <t>（二十三）其他支出</t>
  </si>
  <si>
    <t>（二十四）转移性支出</t>
  </si>
  <si>
    <t>（二十五）债务还本支出</t>
  </si>
  <si>
    <t>（二十六）债务付息支出</t>
  </si>
  <si>
    <t>（二十七）债务发行费用支出</t>
  </si>
  <si>
    <r>
      <rPr>
        <sz val="11"/>
        <color indexed="8"/>
        <rFont val="宋体"/>
        <charset val="134"/>
      </rPr>
      <t>二、年终结转结余</t>
    </r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</si>
  <si>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入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计</t>
    </r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</si>
  <si>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出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计</t>
    </r>
  </si>
  <si>
    <t>一般公共预算支出表</t>
  </si>
  <si>
    <t>总  计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</si>
  <si>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3-6</t>
    </r>
  </si>
  <si>
    <r>
      <rPr>
        <sz val="16"/>
        <rFont val="方正小标宋_GBK"/>
        <charset val="134"/>
      </rPr>
      <t>一般公共预算基本支出表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</si>
  <si>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</si>
  <si>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</si>
  <si>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</si>
  <si>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</si>
  <si>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</si>
  <si>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</si>
  <si>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</si>
  <si>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</si>
  <si>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t>301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</si>
  <si>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</si>
  <si>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</si>
  <si>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</si>
  <si>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</si>
  <si>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</si>
  <si>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</si>
  <si>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30108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</si>
  <si>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</si>
  <si>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</si>
  <si>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</si>
  <si>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</si>
  <si>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>30199</t>
  </si>
  <si>
    <t xml:space="preserve">  其他工资福利支出</t>
  </si>
  <si>
    <t>303</t>
  </si>
  <si>
    <t>30305</t>
  </si>
  <si>
    <t xml:space="preserve">  生活补助</t>
  </si>
  <si>
    <t>30306</t>
  </si>
  <si>
    <t xml:space="preserve">  救济费</t>
  </si>
  <si>
    <t>30307</t>
  </si>
  <si>
    <t xml:space="preserve">  医疗费</t>
  </si>
  <si>
    <t>30399</t>
  </si>
  <si>
    <t xml:space="preserve">  其他对个人和家庭的补助支出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</si>
  <si>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</si>
  <si>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</si>
  <si>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</si>
  <si>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</si>
  <si>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</si>
  <si>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</si>
  <si>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30204</t>
  </si>
  <si>
    <t xml:space="preserve">  手续费</t>
  </si>
  <si>
    <t>30206</t>
  </si>
  <si>
    <t xml:space="preserve">  电费</t>
  </si>
  <si>
    <t>30207</t>
  </si>
  <si>
    <t xml:space="preserve">  邮电费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</si>
  <si>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</si>
  <si>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</si>
  <si>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</si>
  <si>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</si>
  <si>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</si>
  <si>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</si>
  <si>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</si>
  <si>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</si>
  <si>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</si>
  <si>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</si>
  <si>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</si>
  <si>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</si>
  <si>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30299</t>
  </si>
  <si>
    <t xml:space="preserve">  其他商品和服务支出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</si>
  <si>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</si>
  <si>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3-7</t>
    </r>
  </si>
  <si>
    <r>
      <rPr>
        <sz val="16"/>
        <rFont val="方正小标宋_GBK"/>
        <charset val="134"/>
      </rPr>
      <t>一般公共预算</t>
    </r>
    <r>
      <rPr>
        <sz val="16"/>
        <rFont val="Times New Roman"/>
        <charset val="134"/>
      </rPr>
      <t>“</t>
    </r>
    <r>
      <rPr>
        <sz val="16"/>
        <rFont val="方正小标宋_GBK"/>
        <charset val="134"/>
      </rPr>
      <t>三公</t>
    </r>
    <r>
      <rPr>
        <sz val="16"/>
        <rFont val="Times New Roman"/>
        <charset val="134"/>
      </rPr>
      <t>”</t>
    </r>
    <r>
      <rPr>
        <sz val="16"/>
        <rFont val="方正小标宋_GBK"/>
        <charset val="134"/>
      </rPr>
      <t>经费支出表</t>
    </r>
  </si>
  <si>
    <r>
      <rPr>
        <sz val="11"/>
        <rFont val="宋体"/>
        <charset val="134"/>
      </rPr>
      <t>单位</t>
    </r>
    <r>
      <rPr>
        <sz val="11"/>
        <rFont val="Times New Roman"/>
        <charset val="134"/>
      </rPr>
      <t>:</t>
    </r>
    <r>
      <rPr>
        <sz val="11"/>
        <rFont val="宋体"/>
        <charset val="134"/>
      </rPr>
      <t>万元</t>
    </r>
  </si>
  <si>
    <r>
      <rPr>
        <b/>
        <sz val="11"/>
        <rFont val="Times New Roman"/>
        <charset val="134"/>
      </rPr>
      <t>“</t>
    </r>
    <r>
      <rPr>
        <b/>
        <sz val="11"/>
        <rFont val="宋体"/>
        <charset val="134"/>
      </rPr>
      <t>三公</t>
    </r>
    <r>
      <rPr>
        <b/>
        <sz val="11"/>
        <rFont val="Times New Roman"/>
        <charset val="134"/>
      </rPr>
      <t>”</t>
    </r>
    <r>
      <rPr>
        <b/>
        <sz val="11"/>
        <rFont val="宋体"/>
        <charset val="134"/>
      </rPr>
      <t>经费合计</t>
    </r>
  </si>
  <si>
    <r>
      <rPr>
        <b/>
        <sz val="11"/>
        <rFont val="宋体"/>
        <charset val="134"/>
      </rPr>
      <t>因公出国（境）费</t>
    </r>
  </si>
  <si>
    <r>
      <rPr>
        <b/>
        <sz val="11"/>
        <rFont val="宋体"/>
        <charset val="134"/>
      </rPr>
      <t>公务用车购置及运行费</t>
    </r>
  </si>
  <si>
    <r>
      <rPr>
        <b/>
        <sz val="11"/>
        <rFont val="宋体"/>
        <charset val="134"/>
      </rPr>
      <t>公务接待费</t>
    </r>
  </si>
  <si>
    <r>
      <rPr>
        <b/>
        <sz val="11"/>
        <rFont val="宋体"/>
        <charset val="134"/>
      </rPr>
      <t>小计</t>
    </r>
  </si>
  <si>
    <r>
      <rPr>
        <b/>
        <sz val="11"/>
        <rFont val="宋体"/>
        <charset val="134"/>
      </rPr>
      <t>公务用车购置费</t>
    </r>
  </si>
  <si>
    <r>
      <rPr>
        <b/>
        <sz val="11"/>
        <rFont val="宋体"/>
        <charset val="134"/>
      </rPr>
      <t>公务用车运行费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</si>
  <si>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3-8</t>
    </r>
  </si>
  <si>
    <t>预算13表</t>
  </si>
  <si>
    <t>政府性基金预算支出情况表</t>
  </si>
  <si>
    <t>事业单位经营支出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</si>
</sst>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\-_ ;_ @_ "/>
    <numFmt numFmtId="177" formatCode="* #,##0.00;* \-#,##0.00;* &quot;&quot;??;@"/>
    <numFmt numFmtId="178" formatCode="0.00_ "/>
    <numFmt numFmtId="179" formatCode="#,##0.0000"/>
  </numFmts>
  <fonts count="49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Times New Roman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Times New Roman"/>
      <charset val="134"/>
    </font>
    <font>
      <sz val="16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8"/>
      <name val="Times New Roman"/>
      <charset val="134"/>
    </font>
    <font>
      <sz val="9"/>
      <color indexed="8"/>
      <name val="Times New Roman"/>
      <charset val="134"/>
    </font>
    <font>
      <sz val="10"/>
      <color indexed="8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6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6"/>
      <name val="方正小标宋_GBK"/>
      <charset val="134"/>
    </font>
    <font>
      <b/>
      <sz val="11"/>
      <name val="宋体"/>
      <charset val="134"/>
    </font>
    <font>
      <sz val="16"/>
      <color indexed="8"/>
      <name val="方正小标宋_GBK"/>
      <charset val="134"/>
    </font>
    <font>
      <sz val="11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0" fillId="8" borderId="17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0" borderId="0"/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0"/>
    <xf numFmtId="0" fontId="36" fillId="0" borderId="18" applyNumberFormat="0" applyFill="0" applyAlignment="0" applyProtection="0">
      <alignment vertical="center"/>
    </xf>
    <xf numFmtId="0" fontId="7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7" fillId="0" borderId="0"/>
    <xf numFmtId="0" fontId="27" fillId="11" borderId="0" applyNumberFormat="0" applyBorder="0" applyAlignment="0" applyProtection="0">
      <alignment vertical="center"/>
    </xf>
    <xf numFmtId="0" fontId="37" fillId="12" borderId="20" applyNumberFormat="0" applyAlignment="0" applyProtection="0">
      <alignment vertical="center"/>
    </xf>
    <xf numFmtId="0" fontId="38" fillId="12" borderId="16" applyNumberFormat="0" applyAlignment="0" applyProtection="0">
      <alignment vertical="center"/>
    </xf>
    <xf numFmtId="0" fontId="39" fillId="13" borderId="21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44" fillId="0" borderId="0"/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</cellStyleXfs>
  <cellXfs count="190">
    <xf numFmtId="0" fontId="0" fillId="0" borderId="0" xfId="0">
      <alignment vertical="center"/>
    </xf>
    <xf numFmtId="0" fontId="1" fillId="0" borderId="0" xfId="5" applyNumberFormat="1" applyFont="1" applyFill="1" applyBorder="1" applyAlignment="1" applyProtection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5" applyNumberFormat="1" applyFont="1" applyFill="1" applyBorder="1" applyAlignment="1" applyProtection="1">
      <alignment horizontal="center" vertical="center" wrapText="1"/>
    </xf>
    <xf numFmtId="0" fontId="4" fillId="0" borderId="0" xfId="5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0" xfId="5" applyNumberFormat="1" applyFont="1" applyFill="1" applyBorder="1" applyAlignment="1" applyProtection="1">
      <alignment horizontal="centerContinuous" vertical="center"/>
    </xf>
    <xf numFmtId="0" fontId="3" fillId="2" borderId="2" xfId="5" applyNumberFormat="1" applyFont="1" applyFill="1" applyBorder="1" applyAlignment="1" applyProtection="1">
      <alignment horizontal="centerContinuous" vertical="center"/>
    </xf>
    <xf numFmtId="0" fontId="3" fillId="2" borderId="3" xfId="5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2" borderId="4" xfId="5" applyNumberFormat="1" applyFont="1" applyFill="1" applyBorder="1" applyAlignment="1" applyProtection="1">
      <alignment horizontal="center" vertical="center" wrapText="1"/>
    </xf>
    <xf numFmtId="0" fontId="3" fillId="2" borderId="2" xfId="5" applyNumberFormat="1" applyFont="1" applyFill="1" applyBorder="1" applyAlignment="1" applyProtection="1">
      <alignment horizontal="center" vertical="center"/>
    </xf>
    <xf numFmtId="0" fontId="3" fillId="2" borderId="2" xfId="5" applyNumberFormat="1" applyFont="1" applyFill="1" applyBorder="1" applyAlignment="1" applyProtection="1">
      <alignment horizontal="center" vertical="center" wrapText="1"/>
    </xf>
    <xf numFmtId="0" fontId="3" fillId="2" borderId="5" xfId="5" applyNumberFormat="1" applyFont="1" applyFill="1" applyBorder="1" applyAlignment="1" applyProtection="1">
      <alignment horizontal="center" vertical="center" wrapText="1"/>
    </xf>
    <xf numFmtId="0" fontId="3" fillId="2" borderId="6" xfId="5" applyNumberFormat="1" applyFont="1" applyFill="1" applyBorder="1" applyAlignment="1" applyProtection="1">
      <alignment horizontal="center" vertical="center" wrapText="1"/>
    </xf>
    <xf numFmtId="49" fontId="3" fillId="0" borderId="3" xfId="5" applyNumberFormat="1" applyFont="1" applyFill="1" applyBorder="1" applyAlignment="1" applyProtection="1">
      <alignment horizontal="center" vertical="center" wrapText="1"/>
    </xf>
    <xf numFmtId="49" fontId="3" fillId="0" borderId="2" xfId="5" applyNumberFormat="1" applyFont="1" applyFill="1" applyBorder="1" applyAlignment="1" applyProtection="1">
      <alignment horizontal="center" vertical="center" wrapText="1"/>
    </xf>
    <xf numFmtId="49" fontId="3" fillId="0" borderId="7" xfId="5" applyNumberFormat="1" applyFont="1" applyFill="1" applyBorder="1" applyAlignment="1" applyProtection="1">
      <alignment horizontal="left" vertical="center" wrapText="1"/>
    </xf>
    <xf numFmtId="49" fontId="3" fillId="0" borderId="3" xfId="5" applyNumberFormat="1" applyFont="1" applyFill="1" applyBorder="1" applyAlignment="1" applyProtection="1">
      <alignment horizontal="left" vertical="center" wrapText="1"/>
    </xf>
    <xf numFmtId="4" fontId="3" fillId="0" borderId="2" xfId="5" applyNumberFormat="1" applyFont="1" applyFill="1" applyBorder="1" applyAlignment="1" applyProtection="1">
      <alignment horizontal="right" vertical="center" wrapText="1"/>
    </xf>
    <xf numFmtId="4" fontId="3" fillId="0" borderId="7" xfId="5" applyNumberFormat="1" applyFont="1" applyFill="1" applyBorder="1" applyAlignment="1" applyProtection="1">
      <alignment horizontal="right" vertical="center" wrapText="1"/>
    </xf>
    <xf numFmtId="4" fontId="3" fillId="0" borderId="3" xfId="5" applyNumberFormat="1" applyFont="1" applyFill="1" applyBorder="1" applyAlignment="1" applyProtection="1">
      <alignment horizontal="right" vertical="center" wrapText="1"/>
    </xf>
    <xf numFmtId="49" fontId="3" fillId="0" borderId="0" xfId="5" applyNumberFormat="1" applyFont="1" applyFill="1" applyBorder="1" applyAlignment="1" applyProtection="1">
      <alignment horizontal="center" vertical="center"/>
    </xf>
    <xf numFmtId="0" fontId="3" fillId="0" borderId="0" xfId="5" applyNumberFormat="1" applyFont="1" applyFill="1" applyBorder="1" applyAlignment="1" applyProtection="1">
      <alignment horizontal="left" vertical="center"/>
    </xf>
    <xf numFmtId="177" fontId="3" fillId="0" borderId="0" xfId="5" applyNumberFormat="1" applyFont="1" applyFill="1" applyBorder="1" applyAlignment="1" applyProtection="1">
      <alignment horizontal="center" vertical="center"/>
    </xf>
    <xf numFmtId="49" fontId="3" fillId="2" borderId="0" xfId="5" applyNumberFormat="1" applyFont="1" applyFill="1" applyBorder="1" applyAlignment="1" applyProtection="1">
      <alignment horizontal="center" vertical="center"/>
    </xf>
    <xf numFmtId="0" fontId="3" fillId="2" borderId="0" xfId="5" applyNumberFormat="1" applyFont="1" applyFill="1" applyBorder="1" applyAlignment="1" applyProtection="1">
      <alignment horizontal="left" vertical="center"/>
    </xf>
    <xf numFmtId="177" fontId="3" fillId="2" borderId="0" xfId="5" applyNumberFormat="1" applyFont="1" applyFill="1" applyBorder="1" applyAlignment="1" applyProtection="1">
      <alignment horizontal="center" vertical="center"/>
    </xf>
    <xf numFmtId="0" fontId="3" fillId="2" borderId="3" xfId="5" applyNumberFormat="1" applyFont="1" applyFill="1" applyBorder="1" applyAlignment="1" applyProtection="1">
      <alignment horizontal="centerContinuous" vertical="center"/>
    </xf>
    <xf numFmtId="0" fontId="3" fillId="2" borderId="8" xfId="5" applyNumberFormat="1" applyFont="1" applyFill="1" applyBorder="1" applyAlignment="1" applyProtection="1">
      <alignment horizontal="center" vertical="center" wrapText="1"/>
    </xf>
    <xf numFmtId="177" fontId="3" fillId="2" borderId="8" xfId="5" applyNumberFormat="1" applyFont="1" applyFill="1" applyBorder="1" applyAlignment="1" applyProtection="1">
      <alignment vertical="center" wrapText="1"/>
    </xf>
    <xf numFmtId="177" fontId="3" fillId="2" borderId="6" xfId="5" applyNumberFormat="1" applyFont="1" applyFill="1" applyBorder="1" applyAlignment="1" applyProtection="1">
      <alignment horizontal="center" vertical="center" wrapText="1"/>
    </xf>
    <xf numFmtId="177" fontId="3" fillId="2" borderId="2" xfId="5" applyNumberFormat="1" applyFont="1" applyFill="1" applyBorder="1" applyAlignment="1" applyProtection="1">
      <alignment vertical="center" wrapText="1"/>
    </xf>
    <xf numFmtId="177" fontId="3" fillId="2" borderId="8" xfId="5" applyNumberFormat="1" applyFont="1" applyFill="1" applyBorder="1" applyAlignment="1" applyProtection="1">
      <alignment horizontal="center" vertical="center" wrapText="1"/>
    </xf>
    <xf numFmtId="0" fontId="3" fillId="0" borderId="5" xfId="5" applyNumberFormat="1" applyFont="1" applyFill="1" applyBorder="1" applyAlignment="1" applyProtection="1">
      <alignment horizontal="center" vertical="center" wrapText="1"/>
    </xf>
    <xf numFmtId="0" fontId="3" fillId="0" borderId="0" xfId="5" applyNumberFormat="1" applyFont="1" applyFill="1" applyBorder="1" applyAlignment="1" applyProtection="1">
      <alignment horizontal="right" vertical="center"/>
    </xf>
    <xf numFmtId="177" fontId="3" fillId="2" borderId="0" xfId="5" applyNumberFormat="1" applyFont="1" applyFill="1" applyBorder="1" applyAlignment="1" applyProtection="1">
      <alignment vertical="center"/>
    </xf>
    <xf numFmtId="0" fontId="3" fillId="2" borderId="0" xfId="5" applyNumberFormat="1" applyFont="1" applyFill="1" applyBorder="1" applyAlignment="1" applyProtection="1">
      <alignment vertical="center"/>
    </xf>
    <xf numFmtId="0" fontId="3" fillId="2" borderId="1" xfId="5" applyNumberFormat="1" applyFont="1" applyFill="1" applyBorder="1" applyAlignment="1" applyProtection="1">
      <alignment horizontal="right" vertical="center"/>
    </xf>
    <xf numFmtId="0" fontId="1" fillId="2" borderId="8" xfId="5" applyNumberFormat="1" applyFont="1" applyFill="1" applyBorder="1" applyAlignment="1" applyProtection="1">
      <alignment horizontal="center" vertical="center" wrapText="1"/>
    </xf>
    <xf numFmtId="0" fontId="1" fillId="2" borderId="2" xfId="5" applyNumberFormat="1" applyFont="1" applyFill="1" applyBorder="1" applyAlignment="1" applyProtection="1">
      <alignment horizontal="center" vertical="center" wrapText="1"/>
    </xf>
    <xf numFmtId="4" fontId="1" fillId="0" borderId="3" xfId="5" applyNumberFormat="1" applyFont="1" applyFill="1" applyBorder="1" applyAlignment="1" applyProtection="1">
      <alignment vertical="center"/>
    </xf>
    <xf numFmtId="4" fontId="1" fillId="0" borderId="2" xfId="5" applyNumberFormat="1" applyFont="1" applyFill="1" applyBorder="1" applyAlignment="1" applyProtection="1">
      <alignment vertical="center"/>
    </xf>
    <xf numFmtId="4" fontId="1" fillId="0" borderId="4" xfId="5" applyNumberFormat="1" applyFont="1" applyFill="1" applyBorder="1" applyAlignment="1" applyProtection="1">
      <alignment horizontal="right" vertical="center" wrapText="1"/>
    </xf>
    <xf numFmtId="0" fontId="1" fillId="0" borderId="0" xfId="5" applyNumberFormat="1" applyFont="1" applyFill="1" applyBorder="1" applyAlignment="1" applyProtection="1">
      <alignment horizontal="centerContinuous" vertical="center"/>
    </xf>
    <xf numFmtId="0" fontId="6" fillId="0" borderId="0" xfId="24" applyFont="1">
      <alignment vertical="center"/>
    </xf>
    <xf numFmtId="0" fontId="7" fillId="0" borderId="0" xfId="24" applyFont="1" applyAlignment="1">
      <alignment horizontal="center" vertical="center"/>
    </xf>
    <xf numFmtId="0" fontId="7" fillId="0" borderId="0" xfId="24">
      <alignment vertical="center"/>
    </xf>
    <xf numFmtId="0" fontId="2" fillId="0" borderId="0" xfId="59" applyFont="1">
      <alignment vertical="center"/>
    </xf>
    <xf numFmtId="0" fontId="8" fillId="0" borderId="0" xfId="24" applyFont="1">
      <alignment vertical="center"/>
    </xf>
    <xf numFmtId="0" fontId="9" fillId="0" borderId="0" xfId="24" applyFont="1" applyAlignment="1">
      <alignment horizontal="right" vertical="center"/>
    </xf>
    <xf numFmtId="0" fontId="10" fillId="0" borderId="0" xfId="28" applyFont="1" applyAlignment="1">
      <alignment horizontal="center" vertical="center"/>
    </xf>
    <xf numFmtId="0" fontId="11" fillId="0" borderId="1" xfId="28" applyFont="1" applyBorder="1" applyAlignment="1">
      <alignment vertical="center"/>
    </xf>
    <xf numFmtId="0" fontId="12" fillId="0" borderId="0" xfId="24" applyFont="1">
      <alignment vertical="center"/>
    </xf>
    <xf numFmtId="0" fontId="12" fillId="0" borderId="0" xfId="24" applyFont="1" applyAlignment="1">
      <alignment horizontal="center" vertical="center"/>
    </xf>
    <xf numFmtId="0" fontId="13" fillId="0" borderId="2" xfId="24" applyFont="1" applyBorder="1" applyAlignment="1">
      <alignment horizontal="center" vertical="center" wrapText="1"/>
    </xf>
    <xf numFmtId="0" fontId="13" fillId="0" borderId="2" xfId="24" applyFont="1" applyBorder="1" applyAlignment="1">
      <alignment horizontal="center" vertical="center"/>
    </xf>
    <xf numFmtId="0" fontId="13" fillId="0" borderId="5" xfId="24" applyFont="1" applyBorder="1" applyAlignment="1">
      <alignment horizontal="center" vertical="center"/>
    </xf>
    <xf numFmtId="0" fontId="13" fillId="0" borderId="8" xfId="24" applyFont="1" applyBorder="1" applyAlignment="1">
      <alignment horizontal="center" vertical="center"/>
    </xf>
    <xf numFmtId="0" fontId="7" fillId="0" borderId="2" xfId="24" applyFont="1" applyBorder="1" applyAlignment="1">
      <alignment horizontal="center" vertical="center"/>
    </xf>
    <xf numFmtId="0" fontId="11" fillId="0" borderId="0" xfId="24" applyFont="1">
      <alignment vertical="center"/>
    </xf>
    <xf numFmtId="0" fontId="3" fillId="0" borderId="0" xfId="24" applyFont="1">
      <alignment vertical="center"/>
    </xf>
    <xf numFmtId="0" fontId="14" fillId="0" borderId="0" xfId="62" applyFont="1" applyAlignment="1">
      <alignment vertical="center"/>
    </xf>
    <xf numFmtId="0" fontId="12" fillId="0" borderId="0" xfId="62" applyFont="1" applyAlignment="1">
      <alignment vertical="center"/>
    </xf>
    <xf numFmtId="0" fontId="13" fillId="0" borderId="0" xfId="62" applyFont="1" applyAlignment="1">
      <alignment vertical="center"/>
    </xf>
    <xf numFmtId="0" fontId="8" fillId="0" borderId="0" xfId="62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0" fillId="0" borderId="0" xfId="62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2" fillId="0" borderId="1" xfId="62" applyFont="1" applyBorder="1" applyAlignment="1">
      <alignment vertical="center"/>
    </xf>
    <xf numFmtId="0" fontId="12" fillId="0" borderId="0" xfId="62" applyFont="1" applyAlignment="1">
      <alignment horizontal="center" vertical="center"/>
    </xf>
    <xf numFmtId="0" fontId="13" fillId="0" borderId="2" xfId="62" applyFont="1" applyFill="1" applyBorder="1" applyAlignment="1">
      <alignment horizontal="center" vertical="center"/>
    </xf>
    <xf numFmtId="0" fontId="13" fillId="0" borderId="2" xfId="62" applyFont="1" applyBorder="1" applyAlignment="1">
      <alignment horizontal="center" vertical="center"/>
    </xf>
    <xf numFmtId="0" fontId="16" fillId="0" borderId="9" xfId="22" applyFont="1" applyFill="1" applyBorder="1" applyAlignment="1">
      <alignment horizontal="left" vertical="center" shrinkToFit="1"/>
    </xf>
    <xf numFmtId="0" fontId="16" fillId="0" borderId="2" xfId="22" applyFont="1" applyFill="1" applyBorder="1" applyAlignment="1">
      <alignment horizontal="left" vertical="center" shrinkToFit="1"/>
    </xf>
    <xf numFmtId="178" fontId="12" fillId="0" borderId="2" xfId="62" applyNumberFormat="1" applyFont="1" applyFill="1" applyBorder="1" applyAlignment="1">
      <alignment horizontal="right" vertical="center"/>
    </xf>
    <xf numFmtId="0" fontId="12" fillId="0" borderId="2" xfId="62" applyFont="1" applyFill="1" applyBorder="1" applyAlignment="1">
      <alignment vertical="center"/>
    </xf>
    <xf numFmtId="178" fontId="12" fillId="0" borderId="2" xfId="62" applyNumberFormat="1" applyFont="1" applyBorder="1" applyAlignment="1">
      <alignment vertical="center"/>
    </xf>
    <xf numFmtId="178" fontId="12" fillId="0" borderId="2" xfId="62" applyNumberFormat="1" applyFont="1" applyFill="1" applyBorder="1" applyAlignment="1">
      <alignment vertical="center"/>
    </xf>
    <xf numFmtId="0" fontId="12" fillId="0" borderId="2" xfId="50" applyFont="1" applyFill="1" applyBorder="1" applyAlignment="1">
      <alignment horizontal="center" vertical="center"/>
    </xf>
    <xf numFmtId="0" fontId="12" fillId="0" borderId="2" xfId="62" applyFont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3" fillId="0" borderId="2" xfId="5" applyNumberFormat="1" applyFont="1" applyFill="1" applyBorder="1" applyAlignment="1" applyProtection="1">
      <alignment horizontal="center" vertical="center" wrapText="1"/>
    </xf>
    <xf numFmtId="49" fontId="18" fillId="0" borderId="2" xfId="5" applyNumberFormat="1" applyFont="1" applyFill="1" applyBorder="1" applyAlignment="1" applyProtection="1">
      <alignment horizontal="center" vertical="center" wrapText="1"/>
    </xf>
    <xf numFmtId="178" fontId="18" fillId="0" borderId="2" xfId="5" applyNumberFormat="1" applyFont="1" applyFill="1" applyBorder="1" applyAlignment="1" applyProtection="1">
      <alignment horizontal="center" vertical="center" wrapText="1"/>
    </xf>
    <xf numFmtId="49" fontId="18" fillId="0" borderId="3" xfId="5" applyNumberFormat="1" applyFont="1" applyFill="1" applyBorder="1" applyAlignment="1" applyProtection="1">
      <alignment horizontal="center" vertical="center" wrapText="1"/>
    </xf>
    <xf numFmtId="49" fontId="18" fillId="0" borderId="3" xfId="5" applyNumberFormat="1" applyFont="1" applyFill="1" applyBorder="1" applyAlignment="1" applyProtection="1">
      <alignment horizontal="left" vertical="center" wrapText="1"/>
    </xf>
    <xf numFmtId="0" fontId="3" fillId="0" borderId="8" xfId="5" applyNumberFormat="1" applyFont="1" applyFill="1" applyBorder="1" applyAlignment="1" applyProtection="1">
      <alignment horizontal="center" vertical="center" wrapText="1"/>
    </xf>
    <xf numFmtId="177" fontId="3" fillId="0" borderId="8" xfId="5" applyNumberFormat="1" applyFont="1" applyFill="1" applyBorder="1" applyAlignment="1" applyProtection="1">
      <alignment vertical="center" wrapText="1"/>
    </xf>
    <xf numFmtId="177" fontId="3" fillId="0" borderId="8" xfId="5" applyNumberFormat="1" applyFont="1" applyFill="1" applyBorder="1" applyAlignment="1" applyProtection="1">
      <alignment horizontal="center" vertical="center" wrapText="1"/>
    </xf>
    <xf numFmtId="177" fontId="3" fillId="0" borderId="2" xfId="5" applyNumberFormat="1" applyFont="1" applyFill="1" applyBorder="1" applyAlignment="1" applyProtection="1">
      <alignment vertical="center" wrapText="1"/>
    </xf>
    <xf numFmtId="177" fontId="3" fillId="0" borderId="2" xfId="5" applyNumberFormat="1" applyFont="1" applyFill="1" applyBorder="1" applyAlignment="1" applyProtection="1">
      <alignment horizontal="center" vertical="center" wrapText="1"/>
    </xf>
    <xf numFmtId="178" fontId="18" fillId="0" borderId="3" xfId="5" applyNumberFormat="1" applyFont="1" applyFill="1" applyBorder="1" applyAlignment="1" applyProtection="1">
      <alignment horizontal="center" vertical="center" wrapText="1"/>
    </xf>
    <xf numFmtId="4" fontId="18" fillId="0" borderId="2" xfId="5" applyNumberFormat="1" applyFont="1" applyFill="1" applyBorder="1" applyAlignment="1" applyProtection="1">
      <alignment horizontal="right" vertical="center" wrapText="1"/>
    </xf>
    <xf numFmtId="4" fontId="18" fillId="0" borderId="3" xfId="5" applyNumberFormat="1" applyFont="1" applyFill="1" applyBorder="1" applyAlignment="1" applyProtection="1">
      <alignment horizontal="right" vertical="center" wrapText="1"/>
    </xf>
    <xf numFmtId="0" fontId="1" fillId="0" borderId="0" xfId="5" applyNumberFormat="1" applyFont="1" applyFill="1" applyBorder="1" applyAlignment="1" applyProtection="1">
      <alignment horizontal="center" vertical="center"/>
    </xf>
    <xf numFmtId="4" fontId="18" fillId="0" borderId="4" xfId="5" applyNumberFormat="1" applyFont="1" applyFill="1" applyBorder="1" applyAlignment="1" applyProtection="1">
      <alignment horizontal="right" vertical="center" wrapText="1"/>
    </xf>
    <xf numFmtId="0" fontId="17" fillId="0" borderId="0" xfId="5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178" fontId="2" fillId="0" borderId="2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left" vertical="center"/>
    </xf>
    <xf numFmtId="49" fontId="22" fillId="0" borderId="2" xfId="0" applyNumberFormat="1" applyFont="1" applyFill="1" applyBorder="1" applyAlignment="1">
      <alignment horizontal="center" vertical="center"/>
    </xf>
    <xf numFmtId="178" fontId="22" fillId="0" borderId="2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3" fillId="2" borderId="10" xfId="5" applyNumberFormat="1" applyFont="1" applyFill="1" applyBorder="1" applyAlignment="1" applyProtection="1">
      <alignment horizontal="center" vertical="center" wrapText="1"/>
    </xf>
    <xf numFmtId="0" fontId="3" fillId="0" borderId="6" xfId="5" applyNumberFormat="1" applyFont="1" applyFill="1" applyBorder="1" applyAlignment="1" applyProtection="1">
      <alignment horizontal="center" vertical="center" wrapText="1"/>
    </xf>
    <xf numFmtId="178" fontId="3" fillId="0" borderId="2" xfId="5" applyNumberFormat="1" applyFont="1" applyFill="1" applyBorder="1" applyAlignment="1" applyProtection="1">
      <alignment horizontal="center" vertical="center" wrapText="1"/>
    </xf>
    <xf numFmtId="178" fontId="3" fillId="0" borderId="4" xfId="5" applyNumberFormat="1" applyFont="1" applyFill="1" applyBorder="1" applyAlignment="1" applyProtection="1">
      <alignment horizontal="center" vertical="center" wrapText="1"/>
    </xf>
    <xf numFmtId="49" fontId="18" fillId="2" borderId="0" xfId="5" applyNumberFormat="1" applyFont="1" applyFill="1" applyBorder="1" applyAlignment="1" applyProtection="1">
      <alignment horizontal="center" vertical="center"/>
    </xf>
    <xf numFmtId="0" fontId="18" fillId="2" borderId="0" xfId="5" applyNumberFormat="1" applyFont="1" applyFill="1" applyBorder="1" applyAlignment="1" applyProtection="1">
      <alignment horizontal="left" vertical="center"/>
    </xf>
    <xf numFmtId="177" fontId="18" fillId="2" borderId="0" xfId="5" applyNumberFormat="1" applyFont="1" applyFill="1" applyBorder="1" applyAlignment="1" applyProtection="1">
      <alignment horizontal="center" vertical="center"/>
    </xf>
    <xf numFmtId="177" fontId="3" fillId="2" borderId="2" xfId="5" applyNumberFormat="1" applyFont="1" applyFill="1" applyBorder="1" applyAlignment="1" applyProtection="1">
      <alignment horizontal="center" vertical="center" wrapText="1"/>
    </xf>
    <xf numFmtId="178" fontId="3" fillId="2" borderId="2" xfId="5" applyNumberFormat="1" applyFont="1" applyFill="1" applyBorder="1" applyAlignment="1" applyProtection="1">
      <alignment horizontal="center" vertical="center"/>
    </xf>
    <xf numFmtId="4" fontId="3" fillId="0" borderId="2" xfId="5" applyNumberFormat="1" applyFont="1" applyFill="1" applyBorder="1" applyAlignment="1" applyProtection="1">
      <alignment horizontal="center" vertical="center" wrapText="1"/>
    </xf>
    <xf numFmtId="4" fontId="3" fillId="0" borderId="3" xfId="5" applyNumberFormat="1" applyFont="1" applyFill="1" applyBorder="1" applyAlignment="1" applyProtection="1">
      <alignment horizontal="center" vertical="center" wrapText="1"/>
    </xf>
    <xf numFmtId="4" fontId="3" fillId="0" borderId="4" xfId="5" applyNumberFormat="1" applyFont="1" applyFill="1" applyBorder="1" applyAlignment="1" applyProtection="1">
      <alignment horizontal="center" vertical="center" wrapText="1"/>
    </xf>
    <xf numFmtId="0" fontId="3" fillId="0" borderId="0" xfId="5" applyNumberFormat="1" applyFont="1" applyFill="1" applyBorder="1" applyAlignment="1" applyProtection="1">
      <alignment horizontal="right" vertical="center" wrapText="1"/>
    </xf>
    <xf numFmtId="0" fontId="3" fillId="2" borderId="0" xfId="5" applyNumberFormat="1" applyFont="1" applyFill="1" applyBorder="1" applyAlignment="1" applyProtection="1">
      <alignment horizontal="right"/>
    </xf>
    <xf numFmtId="0" fontId="3" fillId="2" borderId="7" xfId="5" applyNumberFormat="1" applyFont="1" applyFill="1" applyBorder="1" applyAlignment="1" applyProtection="1">
      <alignment horizontal="center" vertical="center" wrapText="1"/>
    </xf>
    <xf numFmtId="0" fontId="1" fillId="2" borderId="7" xfId="5" applyNumberFormat="1" applyFont="1" applyFill="1" applyBorder="1" applyAlignment="1" applyProtection="1">
      <alignment horizontal="center" vertical="center" wrapText="1"/>
    </xf>
    <xf numFmtId="0" fontId="3" fillId="2" borderId="11" xfId="5" applyNumberFormat="1" applyFont="1" applyFill="1" applyBorder="1" applyAlignment="1" applyProtection="1">
      <alignment horizontal="center" vertical="center" wrapText="1"/>
    </xf>
    <xf numFmtId="4" fontId="18" fillId="0" borderId="2" xfId="5" applyNumberFormat="1" applyFont="1" applyFill="1" applyBorder="1" applyAlignment="1" applyProtection="1">
      <alignment horizontal="center" vertical="center" wrapText="1"/>
    </xf>
    <xf numFmtId="4" fontId="17" fillId="0" borderId="2" xfId="5" applyNumberFormat="1" applyFont="1" applyFill="1" applyBorder="1" applyAlignment="1" applyProtection="1">
      <alignment horizontal="center" vertical="center" wrapText="1"/>
    </xf>
    <xf numFmtId="4" fontId="1" fillId="0" borderId="2" xfId="5" applyNumberFormat="1" applyFont="1" applyFill="1" applyBorder="1" applyAlignment="1" applyProtection="1">
      <alignment horizontal="center" vertical="center" wrapText="1"/>
    </xf>
    <xf numFmtId="0" fontId="18" fillId="0" borderId="0" xfId="5" applyNumberFormat="1" applyFont="1" applyFill="1" applyBorder="1" applyAlignment="1" applyProtection="1">
      <alignment horizontal="center" vertical="center"/>
    </xf>
    <xf numFmtId="0" fontId="18" fillId="0" borderId="0" xfId="5" applyNumberFormat="1" applyFont="1" applyFill="1" applyBorder="1" applyAlignment="1" applyProtection="1">
      <alignment vertical="center"/>
    </xf>
    <xf numFmtId="0" fontId="18" fillId="0" borderId="0" xfId="5" applyNumberFormat="1" applyFont="1" applyFill="1" applyBorder="1" applyAlignment="1" applyProtection="1">
      <alignment horizontal="centerContinuous" vertical="center"/>
    </xf>
    <xf numFmtId="0" fontId="17" fillId="0" borderId="0" xfId="5" applyNumberFormat="1" applyFont="1" applyFill="1" applyBorder="1" applyAlignment="1" applyProtection="1">
      <alignment horizontal="centerContinuous" vertical="center"/>
    </xf>
    <xf numFmtId="0" fontId="2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3" fillId="0" borderId="1" xfId="5" applyNumberFormat="1" applyFont="1" applyFill="1" applyBorder="1" applyAlignment="1" applyProtection="1">
      <alignment horizontal="left" vertical="center" wrapText="1"/>
    </xf>
    <xf numFmtId="0" fontId="3" fillId="0" borderId="0" xfId="5" applyNumberFormat="1" applyFont="1" applyFill="1" applyBorder="1" applyAlignment="1" applyProtection="1">
      <alignment horizontal="left" vertical="center" wrapText="1"/>
    </xf>
    <xf numFmtId="0" fontId="1" fillId="0" borderId="4" xfId="5" applyNumberFormat="1" applyFont="1" applyFill="1" applyBorder="1" applyAlignment="1" applyProtection="1">
      <alignment horizontal="center" vertical="center" wrapText="1"/>
    </xf>
    <xf numFmtId="0" fontId="1" fillId="0" borderId="2" xfId="5" applyNumberFormat="1" applyFont="1" applyFill="1" applyBorder="1" applyAlignment="1" applyProtection="1">
      <alignment horizontal="center" vertical="center" wrapText="1"/>
    </xf>
    <xf numFmtId="0" fontId="1" fillId="0" borderId="8" xfId="5" applyNumberFormat="1" applyFont="1" applyFill="1" applyBorder="1" applyAlignment="1" applyProtection="1">
      <alignment horizontal="center" vertical="center" wrapText="1"/>
    </xf>
    <xf numFmtId="0" fontId="3" fillId="0" borderId="11" xfId="5" applyNumberFormat="1" applyFont="1" applyFill="1" applyBorder="1" applyAlignment="1" applyProtection="1">
      <alignment horizontal="center" vertical="center" wrapText="1"/>
    </xf>
    <xf numFmtId="0" fontId="3" fillId="0" borderId="3" xfId="5" applyNumberFormat="1" applyFont="1" applyFill="1" applyBorder="1" applyAlignment="1" applyProtection="1">
      <alignment horizontal="center" vertical="center" wrapText="1"/>
    </xf>
    <xf numFmtId="4" fontId="18" fillId="0" borderId="3" xfId="5" applyNumberFormat="1" applyFont="1" applyFill="1" applyBorder="1" applyAlignment="1" applyProtection="1">
      <alignment horizontal="center" vertical="center" wrapText="1"/>
    </xf>
    <xf numFmtId="0" fontId="19" fillId="0" borderId="12" xfId="58" applyBorder="1" applyAlignment="1">
      <alignment horizontal="center" vertical="center"/>
    </xf>
    <xf numFmtId="4" fontId="1" fillId="0" borderId="3" xfId="5" applyNumberFormat="1" applyFont="1" applyFill="1" applyBorder="1" applyAlignment="1" applyProtection="1">
      <alignment horizontal="center" vertical="center" wrapText="1"/>
    </xf>
    <xf numFmtId="0" fontId="19" fillId="0" borderId="13" xfId="58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3" fillId="0" borderId="1" xfId="5" applyNumberFormat="1" applyFont="1" applyFill="1" applyBorder="1" applyAlignment="1" applyProtection="1">
      <alignment horizontal="right" wrapText="1"/>
    </xf>
    <xf numFmtId="0" fontId="3" fillId="0" borderId="2" xfId="5" applyNumberFormat="1" applyFont="1" applyFill="1" applyBorder="1" applyAlignment="1" applyProtection="1">
      <alignment horizontal="center" vertical="center"/>
    </xf>
    <xf numFmtId="4" fontId="3" fillId="0" borderId="0" xfId="5" applyNumberFormat="1" applyFont="1" applyFill="1" applyBorder="1" applyAlignment="1" applyProtection="1">
      <alignment horizontal="centerContinuous" vertical="center"/>
    </xf>
    <xf numFmtId="0" fontId="3" fillId="0" borderId="2" xfId="5" applyNumberFormat="1" applyFont="1" applyFill="1" applyBorder="1" applyAlignment="1" applyProtection="1">
      <alignment horizontal="centerContinuous" vertical="center"/>
    </xf>
    <xf numFmtId="0" fontId="1" fillId="0" borderId="0" xfId="0" applyFont="1" applyFill="1" applyAlignment="1"/>
    <xf numFmtId="178" fontId="1" fillId="0" borderId="0" xfId="0" applyNumberFormat="1" applyFont="1" applyFill="1" applyAlignment="1">
      <alignment vertical="center"/>
    </xf>
    <xf numFmtId="0" fontId="5" fillId="0" borderId="0" xfId="0" applyFont="1">
      <alignment vertical="center"/>
    </xf>
    <xf numFmtId="0" fontId="3" fillId="0" borderId="0" xfId="5" applyNumberFormat="1" applyFont="1" applyFill="1" applyBorder="1" applyAlignment="1" applyProtection="1">
      <alignment vertical="center"/>
    </xf>
    <xf numFmtId="178" fontId="3" fillId="0" borderId="0" xfId="5" applyNumberFormat="1" applyFont="1" applyFill="1" applyBorder="1" applyAlignment="1" applyProtection="1">
      <alignment vertical="center"/>
    </xf>
    <xf numFmtId="0" fontId="23" fillId="0" borderId="0" xfId="5" applyNumberFormat="1" applyFont="1" applyFill="1" applyBorder="1" applyAlignment="1" applyProtection="1">
      <alignment horizontal="center" vertical="center"/>
    </xf>
    <xf numFmtId="0" fontId="3" fillId="0" borderId="0" xfId="5" applyNumberFormat="1" applyFont="1" applyFill="1" applyBorder="1" applyAlignment="1" applyProtection="1">
      <alignment horizontal="right"/>
    </xf>
    <xf numFmtId="178" fontId="3" fillId="0" borderId="2" xfId="5" applyNumberFormat="1" applyFont="1" applyFill="1" applyBorder="1" applyAlignment="1" applyProtection="1">
      <alignment horizontal="center" vertical="center"/>
    </xf>
    <xf numFmtId="178" fontId="3" fillId="0" borderId="2" xfId="5" applyNumberFormat="1" applyFont="1" applyFill="1" applyBorder="1" applyAlignment="1" applyProtection="1">
      <alignment vertical="center" wrapText="1"/>
    </xf>
    <xf numFmtId="2" fontId="3" fillId="0" borderId="2" xfId="5" applyNumberFormat="1" applyFont="1" applyFill="1" applyBorder="1" applyAlignment="1" applyProtection="1">
      <alignment horizontal="left" vertical="center" wrapText="1"/>
    </xf>
    <xf numFmtId="178" fontId="3" fillId="0" borderId="2" xfId="5" applyNumberFormat="1" applyFont="1" applyFill="1" applyBorder="1" applyAlignment="1" applyProtection="1">
      <alignment horizontal="right" vertical="center" wrapText="1"/>
    </xf>
    <xf numFmtId="0" fontId="3" fillId="2" borderId="2" xfId="5" applyNumberFormat="1" applyFont="1" applyFill="1" applyBorder="1" applyAlignment="1" applyProtection="1">
      <alignment vertical="center"/>
    </xf>
    <xf numFmtId="178" fontId="3" fillId="2" borderId="2" xfId="5" applyNumberFormat="1" applyFont="1" applyFill="1" applyBorder="1" applyAlignment="1" applyProtection="1">
      <alignment vertical="center" wrapText="1"/>
    </xf>
    <xf numFmtId="4" fontId="3" fillId="0" borderId="5" xfId="5" applyNumberFormat="1" applyFont="1" applyFill="1" applyBorder="1" applyAlignment="1" applyProtection="1">
      <alignment horizontal="right" vertical="center" wrapText="1"/>
    </xf>
    <xf numFmtId="0" fontId="3" fillId="0" borderId="2" xfId="5" applyNumberFormat="1" applyFont="1" applyFill="1" applyBorder="1" applyAlignment="1" applyProtection="1">
      <alignment vertical="center"/>
    </xf>
    <xf numFmtId="178" fontId="3" fillId="2" borderId="3" xfId="5" applyNumberFormat="1" applyFont="1" applyFill="1" applyBorder="1" applyAlignment="1" applyProtection="1">
      <alignment vertical="center" wrapText="1"/>
    </xf>
    <xf numFmtId="0" fontId="3" fillId="0" borderId="3" xfId="5" applyNumberFormat="1" applyFont="1" applyFill="1" applyBorder="1" applyAlignment="1" applyProtection="1">
      <alignment vertical="center"/>
    </xf>
    <xf numFmtId="4" fontId="3" fillId="0" borderId="0" xfId="5" applyNumberFormat="1" applyFont="1" applyFill="1" applyBorder="1" applyAlignment="1" applyProtection="1">
      <alignment vertical="center"/>
    </xf>
    <xf numFmtId="4" fontId="3" fillId="0" borderId="6" xfId="5" applyNumberFormat="1" applyFont="1" applyFill="1" applyBorder="1" applyAlignment="1" applyProtection="1">
      <alignment horizontal="right" vertical="center" wrapText="1"/>
    </xf>
    <xf numFmtId="0" fontId="3" fillId="2" borderId="3" xfId="5" applyNumberFormat="1" applyFont="1" applyFill="1" applyBorder="1" applyAlignment="1" applyProtection="1">
      <alignment vertical="center"/>
    </xf>
    <xf numFmtId="4" fontId="3" fillId="0" borderId="8" xfId="5" applyNumberFormat="1" applyFont="1" applyFill="1" applyBorder="1" applyAlignment="1" applyProtection="1">
      <alignment horizontal="right" vertical="center" wrapText="1"/>
    </xf>
    <xf numFmtId="178" fontId="1" fillId="0" borderId="2" xfId="5" applyNumberFormat="1" applyFont="1" applyFill="1" applyBorder="1" applyAlignment="1" applyProtection="1">
      <alignment horizontal="right" vertical="center" wrapText="1"/>
    </xf>
    <xf numFmtId="2" fontId="3" fillId="0" borderId="2" xfId="5" applyNumberFormat="1" applyFont="1" applyFill="1" applyBorder="1" applyAlignment="1" applyProtection="1">
      <alignment horizontal="right" vertical="center" wrapText="1"/>
    </xf>
    <xf numFmtId="4" fontId="1" fillId="0" borderId="5" xfId="5" applyNumberFormat="1" applyFont="1" applyFill="1" applyBorder="1" applyAlignment="1" applyProtection="1">
      <alignment horizontal="right" vertical="center"/>
    </xf>
    <xf numFmtId="178" fontId="3" fillId="0" borderId="5" xfId="5" applyNumberFormat="1" applyFont="1" applyFill="1" applyBorder="1" applyAlignment="1" applyProtection="1">
      <alignment horizontal="right" vertical="center" wrapText="1"/>
    </xf>
    <xf numFmtId="179" fontId="3" fillId="0" borderId="5" xfId="5" applyNumberFormat="1" applyFont="1" applyFill="1" applyBorder="1" applyAlignment="1" applyProtection="1">
      <alignment horizontal="right" vertical="center" wrapText="1"/>
    </xf>
    <xf numFmtId="0" fontId="3" fillId="0" borderId="4" xfId="5" applyNumberFormat="1" applyFont="1" applyFill="1" applyBorder="1" applyAlignment="1" applyProtection="1">
      <alignment vertical="center"/>
    </xf>
    <xf numFmtId="2" fontId="3" fillId="0" borderId="5" xfId="5" applyNumberFormat="1" applyFont="1" applyFill="1" applyBorder="1" applyAlignment="1" applyProtection="1">
      <alignment horizontal="right" vertical="center" wrapText="1"/>
    </xf>
    <xf numFmtId="0" fontId="3" fillId="0" borderId="7" xfId="5" applyNumberFormat="1" applyFont="1" applyFill="1" applyBorder="1" applyAlignment="1" applyProtection="1">
      <alignment vertical="center"/>
    </xf>
    <xf numFmtId="0" fontId="3" fillId="0" borderId="14" xfId="5" applyNumberFormat="1" applyFont="1" applyFill="1" applyBorder="1" applyAlignment="1" applyProtection="1">
      <alignment vertical="center"/>
    </xf>
    <xf numFmtId="4" fontId="3" fillId="0" borderId="4" xfId="5" applyNumberFormat="1" applyFont="1" applyFill="1" applyBorder="1" applyAlignment="1" applyProtection="1">
      <alignment horizontal="right" vertical="center" wrapText="1"/>
    </xf>
    <xf numFmtId="2" fontId="3" fillId="0" borderId="15" xfId="5" applyNumberFormat="1" applyFont="1" applyFill="1" applyBorder="1" applyAlignment="1" applyProtection="1">
      <alignment horizontal="right" vertical="center" wrapText="1"/>
    </xf>
    <xf numFmtId="178" fontId="3" fillId="0" borderId="2" xfId="5" applyNumberFormat="1" applyFont="1" applyFill="1" applyBorder="1" applyAlignment="1" applyProtection="1">
      <alignment horizontal="right" vertical="center"/>
    </xf>
    <xf numFmtId="4" fontId="3" fillId="0" borderId="10" xfId="5" applyNumberFormat="1" applyFont="1" applyFill="1" applyBorder="1" applyAlignment="1" applyProtection="1">
      <alignment horizontal="right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表二_1" xfId="18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常规_2014年中央部门预算批复表（格式）" xfId="24"/>
    <cellStyle name="货币[0] 2" xfId="25"/>
    <cellStyle name="60% - 强调文字颜色 1" xfId="26" builtinId="32"/>
    <cellStyle name="标题 3" xfId="27" builtinId="18"/>
    <cellStyle name="常规_04-分类改革-预算表 2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千位分隔[0] 3" xfId="47"/>
    <cellStyle name="强调文字颜色 4" xfId="48" builtinId="41"/>
    <cellStyle name="20% - 强调文字颜色 4" xfId="49" builtinId="42"/>
    <cellStyle name="常规_2015年蓝本格式" xfId="50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 4" xfId="60"/>
    <cellStyle name="常规 5" xfId="61"/>
    <cellStyle name="常规_04-分类改革-预算表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27169;&#26495;%202021&#24180;&#26691;&#28304;&#21439;&#39044;&#31639;&#32534;&#21046;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"/>
      <sheetName val="收入总表"/>
      <sheetName val="支出总表X"/>
      <sheetName val="非税收入计划表"/>
      <sheetName val="支出预算汇总表"/>
      <sheetName val="基本支出预算明细表—工资福利支出"/>
      <sheetName val="基本支出预算明细表—对个人和家庭的补助"/>
      <sheetName val="项目支出预算总表"/>
      <sheetName val="专项商品和服务支出明细表"/>
      <sheetName val="项目支出预算明细表(B)"/>
      <sheetName val="项目支出预算明细表(C)"/>
      <sheetName val="公共财政拨款(经费拨款支出预算表)"/>
      <sheetName val="公共财政拨款(纳入公共预算管理的非税收入支出预算表)"/>
      <sheetName val="政府性基金拨款支出预算表"/>
      <sheetName val="纳入专户管理的非税收入拨款支出预算表"/>
      <sheetName val="上级补助收入（公共财政补助）支出预算表"/>
      <sheetName val="上级补助收入（政府性基金补助）支出预算表"/>
      <sheetName val="上年结转支出预算表"/>
      <sheetName val="单位人员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F9">
            <v>313.99</v>
          </cell>
        </row>
        <row r="10">
          <cell r="F10">
            <v>41.8</v>
          </cell>
        </row>
        <row r="11">
          <cell r="F11">
            <v>70.068</v>
          </cell>
        </row>
        <row r="12">
          <cell r="F12">
            <v>94.83</v>
          </cell>
        </row>
        <row r="13">
          <cell r="F13">
            <v>18.398</v>
          </cell>
        </row>
        <row r="14">
          <cell r="F14">
            <v>45</v>
          </cell>
        </row>
      </sheetData>
      <sheetData sheetId="12"/>
      <sheetData sheetId="13"/>
      <sheetData sheetId="14"/>
      <sheetData sheetId="15">
        <row r="12">
          <cell r="F12">
            <v>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topLeftCell="A10" workbookViewId="0">
      <selection activeCell="G22" sqref="G22"/>
    </sheetView>
  </sheetViews>
  <sheetFormatPr defaultColWidth="6.88333333333333" defaultRowHeight="12.75" customHeight="1"/>
  <cols>
    <col min="1" max="1" width="38.1083333333333" style="2" customWidth="1"/>
    <col min="2" max="2" width="19.4416666666667" style="2" customWidth="1"/>
    <col min="3" max="3" width="27.3333333333333" style="2" customWidth="1"/>
    <col min="4" max="4" width="19.4416666666667" style="157" customWidth="1"/>
    <col min="5" max="5" width="28.775" style="2" customWidth="1"/>
    <col min="6" max="6" width="19" style="2" customWidth="1"/>
    <col min="7" max="256" width="6.88333333333333" style="2"/>
    <col min="257" max="257" width="30.6666666666667" style="2" customWidth="1"/>
    <col min="258" max="258" width="19.4416666666667" style="2" customWidth="1"/>
    <col min="259" max="259" width="27.3333333333333" style="2" customWidth="1"/>
    <col min="260" max="260" width="19.4416666666667" style="2" customWidth="1"/>
    <col min="261" max="261" width="28.775" style="2" customWidth="1"/>
    <col min="262" max="262" width="19" style="2" customWidth="1"/>
    <col min="263" max="512" width="6.88333333333333" style="2"/>
    <col min="513" max="513" width="30.6666666666667" style="2" customWidth="1"/>
    <col min="514" max="514" width="19.4416666666667" style="2" customWidth="1"/>
    <col min="515" max="515" width="27.3333333333333" style="2" customWidth="1"/>
    <col min="516" max="516" width="19.4416666666667" style="2" customWidth="1"/>
    <col min="517" max="517" width="28.775" style="2" customWidth="1"/>
    <col min="518" max="518" width="19" style="2" customWidth="1"/>
    <col min="519" max="768" width="6.88333333333333" style="2"/>
    <col min="769" max="769" width="30.6666666666667" style="2" customWidth="1"/>
    <col min="770" max="770" width="19.4416666666667" style="2" customWidth="1"/>
    <col min="771" max="771" width="27.3333333333333" style="2" customWidth="1"/>
    <col min="772" max="772" width="19.4416666666667" style="2" customWidth="1"/>
    <col min="773" max="773" width="28.775" style="2" customWidth="1"/>
    <col min="774" max="774" width="19" style="2" customWidth="1"/>
    <col min="775" max="1024" width="6.88333333333333" style="2"/>
    <col min="1025" max="1025" width="30.6666666666667" style="2" customWidth="1"/>
    <col min="1026" max="1026" width="19.4416666666667" style="2" customWidth="1"/>
    <col min="1027" max="1027" width="27.3333333333333" style="2" customWidth="1"/>
    <col min="1028" max="1028" width="19.4416666666667" style="2" customWidth="1"/>
    <col min="1029" max="1029" width="28.775" style="2" customWidth="1"/>
    <col min="1030" max="1030" width="19" style="2" customWidth="1"/>
    <col min="1031" max="1280" width="6.88333333333333" style="2"/>
    <col min="1281" max="1281" width="30.6666666666667" style="2" customWidth="1"/>
    <col min="1282" max="1282" width="19.4416666666667" style="2" customWidth="1"/>
    <col min="1283" max="1283" width="27.3333333333333" style="2" customWidth="1"/>
    <col min="1284" max="1284" width="19.4416666666667" style="2" customWidth="1"/>
    <col min="1285" max="1285" width="28.775" style="2" customWidth="1"/>
    <col min="1286" max="1286" width="19" style="2" customWidth="1"/>
    <col min="1287" max="1536" width="6.88333333333333" style="2"/>
    <col min="1537" max="1537" width="30.6666666666667" style="2" customWidth="1"/>
    <col min="1538" max="1538" width="19.4416666666667" style="2" customWidth="1"/>
    <col min="1539" max="1539" width="27.3333333333333" style="2" customWidth="1"/>
    <col min="1540" max="1540" width="19.4416666666667" style="2" customWidth="1"/>
    <col min="1541" max="1541" width="28.775" style="2" customWidth="1"/>
    <col min="1542" max="1542" width="19" style="2" customWidth="1"/>
    <col min="1543" max="1792" width="6.88333333333333" style="2"/>
    <col min="1793" max="1793" width="30.6666666666667" style="2" customWidth="1"/>
    <col min="1794" max="1794" width="19.4416666666667" style="2" customWidth="1"/>
    <col min="1795" max="1795" width="27.3333333333333" style="2" customWidth="1"/>
    <col min="1796" max="1796" width="19.4416666666667" style="2" customWidth="1"/>
    <col min="1797" max="1797" width="28.775" style="2" customWidth="1"/>
    <col min="1798" max="1798" width="19" style="2" customWidth="1"/>
    <col min="1799" max="2048" width="6.88333333333333" style="2"/>
    <col min="2049" max="2049" width="30.6666666666667" style="2" customWidth="1"/>
    <col min="2050" max="2050" width="19.4416666666667" style="2" customWidth="1"/>
    <col min="2051" max="2051" width="27.3333333333333" style="2" customWidth="1"/>
    <col min="2052" max="2052" width="19.4416666666667" style="2" customWidth="1"/>
    <col min="2053" max="2053" width="28.775" style="2" customWidth="1"/>
    <col min="2054" max="2054" width="19" style="2" customWidth="1"/>
    <col min="2055" max="2304" width="6.88333333333333" style="2"/>
    <col min="2305" max="2305" width="30.6666666666667" style="2" customWidth="1"/>
    <col min="2306" max="2306" width="19.4416666666667" style="2" customWidth="1"/>
    <col min="2307" max="2307" width="27.3333333333333" style="2" customWidth="1"/>
    <col min="2308" max="2308" width="19.4416666666667" style="2" customWidth="1"/>
    <col min="2309" max="2309" width="28.775" style="2" customWidth="1"/>
    <col min="2310" max="2310" width="19" style="2" customWidth="1"/>
    <col min="2311" max="2560" width="6.88333333333333" style="2"/>
    <col min="2561" max="2561" width="30.6666666666667" style="2" customWidth="1"/>
    <col min="2562" max="2562" width="19.4416666666667" style="2" customWidth="1"/>
    <col min="2563" max="2563" width="27.3333333333333" style="2" customWidth="1"/>
    <col min="2564" max="2564" width="19.4416666666667" style="2" customWidth="1"/>
    <col min="2565" max="2565" width="28.775" style="2" customWidth="1"/>
    <col min="2566" max="2566" width="19" style="2" customWidth="1"/>
    <col min="2567" max="2816" width="6.88333333333333" style="2"/>
    <col min="2817" max="2817" width="30.6666666666667" style="2" customWidth="1"/>
    <col min="2818" max="2818" width="19.4416666666667" style="2" customWidth="1"/>
    <col min="2819" max="2819" width="27.3333333333333" style="2" customWidth="1"/>
    <col min="2820" max="2820" width="19.4416666666667" style="2" customWidth="1"/>
    <col min="2821" max="2821" width="28.775" style="2" customWidth="1"/>
    <col min="2822" max="2822" width="19" style="2" customWidth="1"/>
    <col min="2823" max="3072" width="6.88333333333333" style="2"/>
    <col min="3073" max="3073" width="30.6666666666667" style="2" customWidth="1"/>
    <col min="3074" max="3074" width="19.4416666666667" style="2" customWidth="1"/>
    <col min="3075" max="3075" width="27.3333333333333" style="2" customWidth="1"/>
    <col min="3076" max="3076" width="19.4416666666667" style="2" customWidth="1"/>
    <col min="3077" max="3077" width="28.775" style="2" customWidth="1"/>
    <col min="3078" max="3078" width="19" style="2" customWidth="1"/>
    <col min="3079" max="3328" width="6.88333333333333" style="2"/>
    <col min="3329" max="3329" width="30.6666666666667" style="2" customWidth="1"/>
    <col min="3330" max="3330" width="19.4416666666667" style="2" customWidth="1"/>
    <col min="3331" max="3331" width="27.3333333333333" style="2" customWidth="1"/>
    <col min="3332" max="3332" width="19.4416666666667" style="2" customWidth="1"/>
    <col min="3333" max="3333" width="28.775" style="2" customWidth="1"/>
    <col min="3334" max="3334" width="19" style="2" customWidth="1"/>
    <col min="3335" max="3584" width="6.88333333333333" style="2"/>
    <col min="3585" max="3585" width="30.6666666666667" style="2" customWidth="1"/>
    <col min="3586" max="3586" width="19.4416666666667" style="2" customWidth="1"/>
    <col min="3587" max="3587" width="27.3333333333333" style="2" customWidth="1"/>
    <col min="3588" max="3588" width="19.4416666666667" style="2" customWidth="1"/>
    <col min="3589" max="3589" width="28.775" style="2" customWidth="1"/>
    <col min="3590" max="3590" width="19" style="2" customWidth="1"/>
    <col min="3591" max="3840" width="6.88333333333333" style="2"/>
    <col min="3841" max="3841" width="30.6666666666667" style="2" customWidth="1"/>
    <col min="3842" max="3842" width="19.4416666666667" style="2" customWidth="1"/>
    <col min="3843" max="3843" width="27.3333333333333" style="2" customWidth="1"/>
    <col min="3844" max="3844" width="19.4416666666667" style="2" customWidth="1"/>
    <col min="3845" max="3845" width="28.775" style="2" customWidth="1"/>
    <col min="3846" max="3846" width="19" style="2" customWidth="1"/>
    <col min="3847" max="4096" width="6.88333333333333" style="2"/>
    <col min="4097" max="4097" width="30.6666666666667" style="2" customWidth="1"/>
    <col min="4098" max="4098" width="19.4416666666667" style="2" customWidth="1"/>
    <col min="4099" max="4099" width="27.3333333333333" style="2" customWidth="1"/>
    <col min="4100" max="4100" width="19.4416666666667" style="2" customWidth="1"/>
    <col min="4101" max="4101" width="28.775" style="2" customWidth="1"/>
    <col min="4102" max="4102" width="19" style="2" customWidth="1"/>
    <col min="4103" max="4352" width="6.88333333333333" style="2"/>
    <col min="4353" max="4353" width="30.6666666666667" style="2" customWidth="1"/>
    <col min="4354" max="4354" width="19.4416666666667" style="2" customWidth="1"/>
    <col min="4355" max="4355" width="27.3333333333333" style="2" customWidth="1"/>
    <col min="4356" max="4356" width="19.4416666666667" style="2" customWidth="1"/>
    <col min="4357" max="4357" width="28.775" style="2" customWidth="1"/>
    <col min="4358" max="4358" width="19" style="2" customWidth="1"/>
    <col min="4359" max="4608" width="6.88333333333333" style="2"/>
    <col min="4609" max="4609" width="30.6666666666667" style="2" customWidth="1"/>
    <col min="4610" max="4610" width="19.4416666666667" style="2" customWidth="1"/>
    <col min="4611" max="4611" width="27.3333333333333" style="2" customWidth="1"/>
    <col min="4612" max="4612" width="19.4416666666667" style="2" customWidth="1"/>
    <col min="4613" max="4613" width="28.775" style="2" customWidth="1"/>
    <col min="4614" max="4614" width="19" style="2" customWidth="1"/>
    <col min="4615" max="4864" width="6.88333333333333" style="2"/>
    <col min="4865" max="4865" width="30.6666666666667" style="2" customWidth="1"/>
    <col min="4866" max="4866" width="19.4416666666667" style="2" customWidth="1"/>
    <col min="4867" max="4867" width="27.3333333333333" style="2" customWidth="1"/>
    <col min="4868" max="4868" width="19.4416666666667" style="2" customWidth="1"/>
    <col min="4869" max="4869" width="28.775" style="2" customWidth="1"/>
    <col min="4870" max="4870" width="19" style="2" customWidth="1"/>
    <col min="4871" max="5120" width="6.88333333333333" style="2"/>
    <col min="5121" max="5121" width="30.6666666666667" style="2" customWidth="1"/>
    <col min="5122" max="5122" width="19.4416666666667" style="2" customWidth="1"/>
    <col min="5123" max="5123" width="27.3333333333333" style="2" customWidth="1"/>
    <col min="5124" max="5124" width="19.4416666666667" style="2" customWidth="1"/>
    <col min="5125" max="5125" width="28.775" style="2" customWidth="1"/>
    <col min="5126" max="5126" width="19" style="2" customWidth="1"/>
    <col min="5127" max="5376" width="6.88333333333333" style="2"/>
    <col min="5377" max="5377" width="30.6666666666667" style="2" customWidth="1"/>
    <col min="5378" max="5378" width="19.4416666666667" style="2" customWidth="1"/>
    <col min="5379" max="5379" width="27.3333333333333" style="2" customWidth="1"/>
    <col min="5380" max="5380" width="19.4416666666667" style="2" customWidth="1"/>
    <col min="5381" max="5381" width="28.775" style="2" customWidth="1"/>
    <col min="5382" max="5382" width="19" style="2" customWidth="1"/>
    <col min="5383" max="5632" width="6.88333333333333" style="2"/>
    <col min="5633" max="5633" width="30.6666666666667" style="2" customWidth="1"/>
    <col min="5634" max="5634" width="19.4416666666667" style="2" customWidth="1"/>
    <col min="5635" max="5635" width="27.3333333333333" style="2" customWidth="1"/>
    <col min="5636" max="5636" width="19.4416666666667" style="2" customWidth="1"/>
    <col min="5637" max="5637" width="28.775" style="2" customWidth="1"/>
    <col min="5638" max="5638" width="19" style="2" customWidth="1"/>
    <col min="5639" max="5888" width="6.88333333333333" style="2"/>
    <col min="5889" max="5889" width="30.6666666666667" style="2" customWidth="1"/>
    <col min="5890" max="5890" width="19.4416666666667" style="2" customWidth="1"/>
    <col min="5891" max="5891" width="27.3333333333333" style="2" customWidth="1"/>
    <col min="5892" max="5892" width="19.4416666666667" style="2" customWidth="1"/>
    <col min="5893" max="5893" width="28.775" style="2" customWidth="1"/>
    <col min="5894" max="5894" width="19" style="2" customWidth="1"/>
    <col min="5895" max="6144" width="6.88333333333333" style="2"/>
    <col min="6145" max="6145" width="30.6666666666667" style="2" customWidth="1"/>
    <col min="6146" max="6146" width="19.4416666666667" style="2" customWidth="1"/>
    <col min="6147" max="6147" width="27.3333333333333" style="2" customWidth="1"/>
    <col min="6148" max="6148" width="19.4416666666667" style="2" customWidth="1"/>
    <col min="6149" max="6149" width="28.775" style="2" customWidth="1"/>
    <col min="6150" max="6150" width="19" style="2" customWidth="1"/>
    <col min="6151" max="6400" width="6.88333333333333" style="2"/>
    <col min="6401" max="6401" width="30.6666666666667" style="2" customWidth="1"/>
    <col min="6402" max="6402" width="19.4416666666667" style="2" customWidth="1"/>
    <col min="6403" max="6403" width="27.3333333333333" style="2" customWidth="1"/>
    <col min="6404" max="6404" width="19.4416666666667" style="2" customWidth="1"/>
    <col min="6405" max="6405" width="28.775" style="2" customWidth="1"/>
    <col min="6406" max="6406" width="19" style="2" customWidth="1"/>
    <col min="6407" max="6656" width="6.88333333333333" style="2"/>
    <col min="6657" max="6657" width="30.6666666666667" style="2" customWidth="1"/>
    <col min="6658" max="6658" width="19.4416666666667" style="2" customWidth="1"/>
    <col min="6659" max="6659" width="27.3333333333333" style="2" customWidth="1"/>
    <col min="6660" max="6660" width="19.4416666666667" style="2" customWidth="1"/>
    <col min="6661" max="6661" width="28.775" style="2" customWidth="1"/>
    <col min="6662" max="6662" width="19" style="2" customWidth="1"/>
    <col min="6663" max="6912" width="6.88333333333333" style="2"/>
    <col min="6913" max="6913" width="30.6666666666667" style="2" customWidth="1"/>
    <col min="6914" max="6914" width="19.4416666666667" style="2" customWidth="1"/>
    <col min="6915" max="6915" width="27.3333333333333" style="2" customWidth="1"/>
    <col min="6916" max="6916" width="19.4416666666667" style="2" customWidth="1"/>
    <col min="6917" max="6917" width="28.775" style="2" customWidth="1"/>
    <col min="6918" max="6918" width="19" style="2" customWidth="1"/>
    <col min="6919" max="7168" width="6.88333333333333" style="2"/>
    <col min="7169" max="7169" width="30.6666666666667" style="2" customWidth="1"/>
    <col min="7170" max="7170" width="19.4416666666667" style="2" customWidth="1"/>
    <col min="7171" max="7171" width="27.3333333333333" style="2" customWidth="1"/>
    <col min="7172" max="7172" width="19.4416666666667" style="2" customWidth="1"/>
    <col min="7173" max="7173" width="28.775" style="2" customWidth="1"/>
    <col min="7174" max="7174" width="19" style="2" customWidth="1"/>
    <col min="7175" max="7424" width="6.88333333333333" style="2"/>
    <col min="7425" max="7425" width="30.6666666666667" style="2" customWidth="1"/>
    <col min="7426" max="7426" width="19.4416666666667" style="2" customWidth="1"/>
    <col min="7427" max="7427" width="27.3333333333333" style="2" customWidth="1"/>
    <col min="7428" max="7428" width="19.4416666666667" style="2" customWidth="1"/>
    <col min="7429" max="7429" width="28.775" style="2" customWidth="1"/>
    <col min="7430" max="7430" width="19" style="2" customWidth="1"/>
    <col min="7431" max="7680" width="6.88333333333333" style="2"/>
    <col min="7681" max="7681" width="30.6666666666667" style="2" customWidth="1"/>
    <col min="7682" max="7682" width="19.4416666666667" style="2" customWidth="1"/>
    <col min="7683" max="7683" width="27.3333333333333" style="2" customWidth="1"/>
    <col min="7684" max="7684" width="19.4416666666667" style="2" customWidth="1"/>
    <col min="7685" max="7685" width="28.775" style="2" customWidth="1"/>
    <col min="7686" max="7686" width="19" style="2" customWidth="1"/>
    <col min="7687" max="7936" width="6.88333333333333" style="2"/>
    <col min="7937" max="7937" width="30.6666666666667" style="2" customWidth="1"/>
    <col min="7938" max="7938" width="19.4416666666667" style="2" customWidth="1"/>
    <col min="7939" max="7939" width="27.3333333333333" style="2" customWidth="1"/>
    <col min="7940" max="7940" width="19.4416666666667" style="2" customWidth="1"/>
    <col min="7941" max="7941" width="28.775" style="2" customWidth="1"/>
    <col min="7942" max="7942" width="19" style="2" customWidth="1"/>
    <col min="7943" max="8192" width="6.88333333333333" style="2"/>
    <col min="8193" max="8193" width="30.6666666666667" style="2" customWidth="1"/>
    <col min="8194" max="8194" width="19.4416666666667" style="2" customWidth="1"/>
    <col min="8195" max="8195" width="27.3333333333333" style="2" customWidth="1"/>
    <col min="8196" max="8196" width="19.4416666666667" style="2" customWidth="1"/>
    <col min="8197" max="8197" width="28.775" style="2" customWidth="1"/>
    <col min="8198" max="8198" width="19" style="2" customWidth="1"/>
    <col min="8199" max="8448" width="6.88333333333333" style="2"/>
    <col min="8449" max="8449" width="30.6666666666667" style="2" customWidth="1"/>
    <col min="8450" max="8450" width="19.4416666666667" style="2" customWidth="1"/>
    <col min="8451" max="8451" width="27.3333333333333" style="2" customWidth="1"/>
    <col min="8452" max="8452" width="19.4416666666667" style="2" customWidth="1"/>
    <col min="8453" max="8453" width="28.775" style="2" customWidth="1"/>
    <col min="8454" max="8454" width="19" style="2" customWidth="1"/>
    <col min="8455" max="8704" width="6.88333333333333" style="2"/>
    <col min="8705" max="8705" width="30.6666666666667" style="2" customWidth="1"/>
    <col min="8706" max="8706" width="19.4416666666667" style="2" customWidth="1"/>
    <col min="8707" max="8707" width="27.3333333333333" style="2" customWidth="1"/>
    <col min="8708" max="8708" width="19.4416666666667" style="2" customWidth="1"/>
    <col min="8709" max="8709" width="28.775" style="2" customWidth="1"/>
    <col min="8710" max="8710" width="19" style="2" customWidth="1"/>
    <col min="8711" max="8960" width="6.88333333333333" style="2"/>
    <col min="8961" max="8961" width="30.6666666666667" style="2" customWidth="1"/>
    <col min="8962" max="8962" width="19.4416666666667" style="2" customWidth="1"/>
    <col min="8963" max="8963" width="27.3333333333333" style="2" customWidth="1"/>
    <col min="8964" max="8964" width="19.4416666666667" style="2" customWidth="1"/>
    <col min="8965" max="8965" width="28.775" style="2" customWidth="1"/>
    <col min="8966" max="8966" width="19" style="2" customWidth="1"/>
    <col min="8967" max="9216" width="6.88333333333333" style="2"/>
    <col min="9217" max="9217" width="30.6666666666667" style="2" customWidth="1"/>
    <col min="9218" max="9218" width="19.4416666666667" style="2" customWidth="1"/>
    <col min="9219" max="9219" width="27.3333333333333" style="2" customWidth="1"/>
    <col min="9220" max="9220" width="19.4416666666667" style="2" customWidth="1"/>
    <col min="9221" max="9221" width="28.775" style="2" customWidth="1"/>
    <col min="9222" max="9222" width="19" style="2" customWidth="1"/>
    <col min="9223" max="9472" width="6.88333333333333" style="2"/>
    <col min="9473" max="9473" width="30.6666666666667" style="2" customWidth="1"/>
    <col min="9474" max="9474" width="19.4416666666667" style="2" customWidth="1"/>
    <col min="9475" max="9475" width="27.3333333333333" style="2" customWidth="1"/>
    <col min="9476" max="9476" width="19.4416666666667" style="2" customWidth="1"/>
    <col min="9477" max="9477" width="28.775" style="2" customWidth="1"/>
    <col min="9478" max="9478" width="19" style="2" customWidth="1"/>
    <col min="9479" max="9728" width="6.88333333333333" style="2"/>
    <col min="9729" max="9729" width="30.6666666666667" style="2" customWidth="1"/>
    <col min="9730" max="9730" width="19.4416666666667" style="2" customWidth="1"/>
    <col min="9731" max="9731" width="27.3333333333333" style="2" customWidth="1"/>
    <col min="9732" max="9732" width="19.4416666666667" style="2" customWidth="1"/>
    <col min="9733" max="9733" width="28.775" style="2" customWidth="1"/>
    <col min="9734" max="9734" width="19" style="2" customWidth="1"/>
    <col min="9735" max="9984" width="6.88333333333333" style="2"/>
    <col min="9985" max="9985" width="30.6666666666667" style="2" customWidth="1"/>
    <col min="9986" max="9986" width="19.4416666666667" style="2" customWidth="1"/>
    <col min="9987" max="9987" width="27.3333333333333" style="2" customWidth="1"/>
    <col min="9988" max="9988" width="19.4416666666667" style="2" customWidth="1"/>
    <col min="9989" max="9989" width="28.775" style="2" customWidth="1"/>
    <col min="9990" max="9990" width="19" style="2" customWidth="1"/>
    <col min="9991" max="10240" width="6.88333333333333" style="2"/>
    <col min="10241" max="10241" width="30.6666666666667" style="2" customWidth="1"/>
    <col min="10242" max="10242" width="19.4416666666667" style="2" customWidth="1"/>
    <col min="10243" max="10243" width="27.3333333333333" style="2" customWidth="1"/>
    <col min="10244" max="10244" width="19.4416666666667" style="2" customWidth="1"/>
    <col min="10245" max="10245" width="28.775" style="2" customWidth="1"/>
    <col min="10246" max="10246" width="19" style="2" customWidth="1"/>
    <col min="10247" max="10496" width="6.88333333333333" style="2"/>
    <col min="10497" max="10497" width="30.6666666666667" style="2" customWidth="1"/>
    <col min="10498" max="10498" width="19.4416666666667" style="2" customWidth="1"/>
    <col min="10499" max="10499" width="27.3333333333333" style="2" customWidth="1"/>
    <col min="10500" max="10500" width="19.4416666666667" style="2" customWidth="1"/>
    <col min="10501" max="10501" width="28.775" style="2" customWidth="1"/>
    <col min="10502" max="10502" width="19" style="2" customWidth="1"/>
    <col min="10503" max="10752" width="6.88333333333333" style="2"/>
    <col min="10753" max="10753" width="30.6666666666667" style="2" customWidth="1"/>
    <col min="10754" max="10754" width="19.4416666666667" style="2" customWidth="1"/>
    <col min="10755" max="10755" width="27.3333333333333" style="2" customWidth="1"/>
    <col min="10756" max="10756" width="19.4416666666667" style="2" customWidth="1"/>
    <col min="10757" max="10757" width="28.775" style="2" customWidth="1"/>
    <col min="10758" max="10758" width="19" style="2" customWidth="1"/>
    <col min="10759" max="11008" width="6.88333333333333" style="2"/>
    <col min="11009" max="11009" width="30.6666666666667" style="2" customWidth="1"/>
    <col min="11010" max="11010" width="19.4416666666667" style="2" customWidth="1"/>
    <col min="11011" max="11011" width="27.3333333333333" style="2" customWidth="1"/>
    <col min="11012" max="11012" width="19.4416666666667" style="2" customWidth="1"/>
    <col min="11013" max="11013" width="28.775" style="2" customWidth="1"/>
    <col min="11014" max="11014" width="19" style="2" customWidth="1"/>
    <col min="11015" max="11264" width="6.88333333333333" style="2"/>
    <col min="11265" max="11265" width="30.6666666666667" style="2" customWidth="1"/>
    <col min="11266" max="11266" width="19.4416666666667" style="2" customWidth="1"/>
    <col min="11267" max="11267" width="27.3333333333333" style="2" customWidth="1"/>
    <col min="11268" max="11268" width="19.4416666666667" style="2" customWidth="1"/>
    <col min="11269" max="11269" width="28.775" style="2" customWidth="1"/>
    <col min="11270" max="11270" width="19" style="2" customWidth="1"/>
    <col min="11271" max="11520" width="6.88333333333333" style="2"/>
    <col min="11521" max="11521" width="30.6666666666667" style="2" customWidth="1"/>
    <col min="11522" max="11522" width="19.4416666666667" style="2" customWidth="1"/>
    <col min="11523" max="11523" width="27.3333333333333" style="2" customWidth="1"/>
    <col min="11524" max="11524" width="19.4416666666667" style="2" customWidth="1"/>
    <col min="11525" max="11525" width="28.775" style="2" customWidth="1"/>
    <col min="11526" max="11526" width="19" style="2" customWidth="1"/>
    <col min="11527" max="11776" width="6.88333333333333" style="2"/>
    <col min="11777" max="11777" width="30.6666666666667" style="2" customWidth="1"/>
    <col min="11778" max="11778" width="19.4416666666667" style="2" customWidth="1"/>
    <col min="11779" max="11779" width="27.3333333333333" style="2" customWidth="1"/>
    <col min="11780" max="11780" width="19.4416666666667" style="2" customWidth="1"/>
    <col min="11781" max="11781" width="28.775" style="2" customWidth="1"/>
    <col min="11782" max="11782" width="19" style="2" customWidth="1"/>
    <col min="11783" max="12032" width="6.88333333333333" style="2"/>
    <col min="12033" max="12033" width="30.6666666666667" style="2" customWidth="1"/>
    <col min="12034" max="12034" width="19.4416666666667" style="2" customWidth="1"/>
    <col min="12035" max="12035" width="27.3333333333333" style="2" customWidth="1"/>
    <col min="12036" max="12036" width="19.4416666666667" style="2" customWidth="1"/>
    <col min="12037" max="12037" width="28.775" style="2" customWidth="1"/>
    <col min="12038" max="12038" width="19" style="2" customWidth="1"/>
    <col min="12039" max="12288" width="6.88333333333333" style="2"/>
    <col min="12289" max="12289" width="30.6666666666667" style="2" customWidth="1"/>
    <col min="12290" max="12290" width="19.4416666666667" style="2" customWidth="1"/>
    <col min="12291" max="12291" width="27.3333333333333" style="2" customWidth="1"/>
    <col min="12292" max="12292" width="19.4416666666667" style="2" customWidth="1"/>
    <col min="12293" max="12293" width="28.775" style="2" customWidth="1"/>
    <col min="12294" max="12294" width="19" style="2" customWidth="1"/>
    <col min="12295" max="12544" width="6.88333333333333" style="2"/>
    <col min="12545" max="12545" width="30.6666666666667" style="2" customWidth="1"/>
    <col min="12546" max="12546" width="19.4416666666667" style="2" customWidth="1"/>
    <col min="12547" max="12547" width="27.3333333333333" style="2" customWidth="1"/>
    <col min="12548" max="12548" width="19.4416666666667" style="2" customWidth="1"/>
    <col min="12549" max="12549" width="28.775" style="2" customWidth="1"/>
    <col min="12550" max="12550" width="19" style="2" customWidth="1"/>
    <col min="12551" max="12800" width="6.88333333333333" style="2"/>
    <col min="12801" max="12801" width="30.6666666666667" style="2" customWidth="1"/>
    <col min="12802" max="12802" width="19.4416666666667" style="2" customWidth="1"/>
    <col min="12803" max="12803" width="27.3333333333333" style="2" customWidth="1"/>
    <col min="12804" max="12804" width="19.4416666666667" style="2" customWidth="1"/>
    <col min="12805" max="12805" width="28.775" style="2" customWidth="1"/>
    <col min="12806" max="12806" width="19" style="2" customWidth="1"/>
    <col min="12807" max="13056" width="6.88333333333333" style="2"/>
    <col min="13057" max="13057" width="30.6666666666667" style="2" customWidth="1"/>
    <col min="13058" max="13058" width="19.4416666666667" style="2" customWidth="1"/>
    <col min="13059" max="13059" width="27.3333333333333" style="2" customWidth="1"/>
    <col min="13060" max="13060" width="19.4416666666667" style="2" customWidth="1"/>
    <col min="13061" max="13061" width="28.775" style="2" customWidth="1"/>
    <col min="13062" max="13062" width="19" style="2" customWidth="1"/>
    <col min="13063" max="13312" width="6.88333333333333" style="2"/>
    <col min="13313" max="13313" width="30.6666666666667" style="2" customWidth="1"/>
    <col min="13314" max="13314" width="19.4416666666667" style="2" customWidth="1"/>
    <col min="13315" max="13315" width="27.3333333333333" style="2" customWidth="1"/>
    <col min="13316" max="13316" width="19.4416666666667" style="2" customWidth="1"/>
    <col min="13317" max="13317" width="28.775" style="2" customWidth="1"/>
    <col min="13318" max="13318" width="19" style="2" customWidth="1"/>
    <col min="13319" max="13568" width="6.88333333333333" style="2"/>
    <col min="13569" max="13569" width="30.6666666666667" style="2" customWidth="1"/>
    <col min="13570" max="13570" width="19.4416666666667" style="2" customWidth="1"/>
    <col min="13571" max="13571" width="27.3333333333333" style="2" customWidth="1"/>
    <col min="13572" max="13572" width="19.4416666666667" style="2" customWidth="1"/>
    <col min="13573" max="13573" width="28.775" style="2" customWidth="1"/>
    <col min="13574" max="13574" width="19" style="2" customWidth="1"/>
    <col min="13575" max="13824" width="6.88333333333333" style="2"/>
    <col min="13825" max="13825" width="30.6666666666667" style="2" customWidth="1"/>
    <col min="13826" max="13826" width="19.4416666666667" style="2" customWidth="1"/>
    <col min="13827" max="13827" width="27.3333333333333" style="2" customWidth="1"/>
    <col min="13828" max="13828" width="19.4416666666667" style="2" customWidth="1"/>
    <col min="13829" max="13829" width="28.775" style="2" customWidth="1"/>
    <col min="13830" max="13830" width="19" style="2" customWidth="1"/>
    <col min="13831" max="14080" width="6.88333333333333" style="2"/>
    <col min="14081" max="14081" width="30.6666666666667" style="2" customWidth="1"/>
    <col min="14082" max="14082" width="19.4416666666667" style="2" customWidth="1"/>
    <col min="14083" max="14083" width="27.3333333333333" style="2" customWidth="1"/>
    <col min="14084" max="14084" width="19.4416666666667" style="2" customWidth="1"/>
    <col min="14085" max="14085" width="28.775" style="2" customWidth="1"/>
    <col min="14086" max="14086" width="19" style="2" customWidth="1"/>
    <col min="14087" max="14336" width="6.88333333333333" style="2"/>
    <col min="14337" max="14337" width="30.6666666666667" style="2" customWidth="1"/>
    <col min="14338" max="14338" width="19.4416666666667" style="2" customWidth="1"/>
    <col min="14339" max="14339" width="27.3333333333333" style="2" customWidth="1"/>
    <col min="14340" max="14340" width="19.4416666666667" style="2" customWidth="1"/>
    <col min="14341" max="14341" width="28.775" style="2" customWidth="1"/>
    <col min="14342" max="14342" width="19" style="2" customWidth="1"/>
    <col min="14343" max="14592" width="6.88333333333333" style="2"/>
    <col min="14593" max="14593" width="30.6666666666667" style="2" customWidth="1"/>
    <col min="14594" max="14594" width="19.4416666666667" style="2" customWidth="1"/>
    <col min="14595" max="14595" width="27.3333333333333" style="2" customWidth="1"/>
    <col min="14596" max="14596" width="19.4416666666667" style="2" customWidth="1"/>
    <col min="14597" max="14597" width="28.775" style="2" customWidth="1"/>
    <col min="14598" max="14598" width="19" style="2" customWidth="1"/>
    <col min="14599" max="14848" width="6.88333333333333" style="2"/>
    <col min="14849" max="14849" width="30.6666666666667" style="2" customWidth="1"/>
    <col min="14850" max="14850" width="19.4416666666667" style="2" customWidth="1"/>
    <col min="14851" max="14851" width="27.3333333333333" style="2" customWidth="1"/>
    <col min="14852" max="14852" width="19.4416666666667" style="2" customWidth="1"/>
    <col min="14853" max="14853" width="28.775" style="2" customWidth="1"/>
    <col min="14854" max="14854" width="19" style="2" customWidth="1"/>
    <col min="14855" max="15104" width="6.88333333333333" style="2"/>
    <col min="15105" max="15105" width="30.6666666666667" style="2" customWidth="1"/>
    <col min="15106" max="15106" width="19.4416666666667" style="2" customWidth="1"/>
    <col min="15107" max="15107" width="27.3333333333333" style="2" customWidth="1"/>
    <col min="15108" max="15108" width="19.4416666666667" style="2" customWidth="1"/>
    <col min="15109" max="15109" width="28.775" style="2" customWidth="1"/>
    <col min="15110" max="15110" width="19" style="2" customWidth="1"/>
    <col min="15111" max="15360" width="6.88333333333333" style="2"/>
    <col min="15361" max="15361" width="30.6666666666667" style="2" customWidth="1"/>
    <col min="15362" max="15362" width="19.4416666666667" style="2" customWidth="1"/>
    <col min="15363" max="15363" width="27.3333333333333" style="2" customWidth="1"/>
    <col min="15364" max="15364" width="19.4416666666667" style="2" customWidth="1"/>
    <col min="15365" max="15365" width="28.775" style="2" customWidth="1"/>
    <col min="15366" max="15366" width="19" style="2" customWidth="1"/>
    <col min="15367" max="15616" width="6.88333333333333" style="2"/>
    <col min="15617" max="15617" width="30.6666666666667" style="2" customWidth="1"/>
    <col min="15618" max="15618" width="19.4416666666667" style="2" customWidth="1"/>
    <col min="15619" max="15619" width="27.3333333333333" style="2" customWidth="1"/>
    <col min="15620" max="15620" width="19.4416666666667" style="2" customWidth="1"/>
    <col min="15621" max="15621" width="28.775" style="2" customWidth="1"/>
    <col min="15622" max="15622" width="19" style="2" customWidth="1"/>
    <col min="15623" max="15872" width="6.88333333333333" style="2"/>
    <col min="15873" max="15873" width="30.6666666666667" style="2" customWidth="1"/>
    <col min="15874" max="15874" width="19.4416666666667" style="2" customWidth="1"/>
    <col min="15875" max="15875" width="27.3333333333333" style="2" customWidth="1"/>
    <col min="15876" max="15876" width="19.4416666666667" style="2" customWidth="1"/>
    <col min="15877" max="15877" width="28.775" style="2" customWidth="1"/>
    <col min="15878" max="15878" width="19" style="2" customWidth="1"/>
    <col min="15879" max="16128" width="6.88333333333333" style="2"/>
    <col min="16129" max="16129" width="30.6666666666667" style="2" customWidth="1"/>
    <col min="16130" max="16130" width="19.4416666666667" style="2" customWidth="1"/>
    <col min="16131" max="16131" width="27.3333333333333" style="2" customWidth="1"/>
    <col min="16132" max="16132" width="19.4416666666667" style="2" customWidth="1"/>
    <col min="16133" max="16133" width="28.775" style="2" customWidth="1"/>
    <col min="16134" max="16134" width="19" style="2" customWidth="1"/>
    <col min="16135" max="16384" width="6.88333333333333" style="2"/>
  </cols>
  <sheetData>
    <row r="1" s="156" customFormat="1" ht="18.75" customHeight="1" spans="1:256">
      <c r="A1" s="158" t="s">
        <v>0</v>
      </c>
      <c r="B1" s="159"/>
      <c r="C1" s="159"/>
      <c r="D1" s="160"/>
      <c r="E1" s="159"/>
      <c r="F1" s="36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  <c r="DT1" s="159"/>
      <c r="DU1" s="159"/>
      <c r="DV1" s="159"/>
      <c r="DW1" s="159"/>
      <c r="DX1" s="159"/>
      <c r="DY1" s="159"/>
      <c r="DZ1" s="159"/>
      <c r="EA1" s="159"/>
      <c r="EB1" s="159"/>
      <c r="EC1" s="159"/>
      <c r="ED1" s="159"/>
      <c r="EE1" s="159"/>
      <c r="EF1" s="159"/>
      <c r="EG1" s="159"/>
      <c r="EH1" s="159"/>
      <c r="EI1" s="159"/>
      <c r="EJ1" s="159"/>
      <c r="EK1" s="159"/>
      <c r="EL1" s="159"/>
      <c r="EM1" s="159"/>
      <c r="EN1" s="159"/>
      <c r="EO1" s="159"/>
      <c r="EP1" s="159"/>
      <c r="EQ1" s="159"/>
      <c r="ER1" s="159"/>
      <c r="ES1" s="159"/>
      <c r="ET1" s="159"/>
      <c r="EU1" s="159"/>
      <c r="EV1" s="159"/>
      <c r="EW1" s="159"/>
      <c r="EX1" s="159"/>
      <c r="EY1" s="159"/>
      <c r="EZ1" s="159"/>
      <c r="FA1" s="159"/>
      <c r="FB1" s="159"/>
      <c r="FC1" s="159"/>
      <c r="FD1" s="159"/>
      <c r="FE1" s="159"/>
      <c r="FF1" s="159"/>
      <c r="FG1" s="159"/>
      <c r="FH1" s="159"/>
      <c r="FI1" s="159"/>
      <c r="FJ1" s="159"/>
      <c r="FK1" s="159"/>
      <c r="FL1" s="159"/>
      <c r="FM1" s="159"/>
      <c r="FN1" s="159"/>
      <c r="FO1" s="159"/>
      <c r="FP1" s="159"/>
      <c r="FQ1" s="159"/>
      <c r="FR1" s="159"/>
      <c r="FS1" s="159"/>
      <c r="FT1" s="159"/>
      <c r="FU1" s="159"/>
      <c r="FV1" s="159"/>
      <c r="FW1" s="159"/>
      <c r="FX1" s="159"/>
      <c r="FY1" s="159"/>
      <c r="FZ1" s="159"/>
      <c r="GA1" s="159"/>
      <c r="GB1" s="159"/>
      <c r="GC1" s="159"/>
      <c r="GD1" s="159"/>
      <c r="GE1" s="159"/>
      <c r="GF1" s="159"/>
      <c r="GG1" s="159"/>
      <c r="GH1" s="159"/>
      <c r="GI1" s="159"/>
      <c r="GJ1" s="159"/>
      <c r="GK1" s="159"/>
      <c r="GL1" s="159"/>
      <c r="GM1" s="159"/>
      <c r="GN1" s="159"/>
      <c r="GO1" s="159"/>
      <c r="GP1" s="159"/>
      <c r="GQ1" s="159"/>
      <c r="GR1" s="159"/>
      <c r="GS1" s="159"/>
      <c r="GT1" s="159"/>
      <c r="GU1" s="159"/>
      <c r="GV1" s="159"/>
      <c r="GW1" s="159"/>
      <c r="GX1" s="159"/>
      <c r="GY1" s="159"/>
      <c r="GZ1" s="159"/>
      <c r="HA1" s="159"/>
      <c r="HB1" s="159"/>
      <c r="HC1" s="159"/>
      <c r="HD1" s="159"/>
      <c r="HE1" s="159"/>
      <c r="HF1" s="159"/>
      <c r="HG1" s="159"/>
      <c r="HH1" s="159"/>
      <c r="HI1" s="159"/>
      <c r="HJ1" s="159"/>
      <c r="HK1" s="159"/>
      <c r="HL1" s="159"/>
      <c r="HM1" s="159"/>
      <c r="HN1" s="159"/>
      <c r="HO1" s="159"/>
      <c r="HP1" s="159"/>
      <c r="HQ1" s="159"/>
      <c r="HR1" s="159"/>
      <c r="HS1" s="159"/>
      <c r="HT1" s="159"/>
      <c r="HU1" s="159"/>
      <c r="HV1" s="159"/>
      <c r="HW1" s="159"/>
      <c r="HX1" s="159"/>
      <c r="HY1" s="159"/>
      <c r="HZ1" s="159"/>
      <c r="IA1" s="159"/>
      <c r="IB1" s="159"/>
      <c r="IC1" s="159"/>
      <c r="ID1" s="159"/>
      <c r="IE1" s="159"/>
      <c r="IF1" s="159"/>
      <c r="IG1" s="159"/>
      <c r="IH1" s="159"/>
      <c r="II1" s="159"/>
      <c r="IJ1" s="159"/>
      <c r="IK1" s="159"/>
      <c r="IL1" s="159"/>
      <c r="IM1" s="159"/>
      <c r="IN1" s="159"/>
      <c r="IO1" s="159"/>
      <c r="IP1" s="159"/>
      <c r="IQ1" s="159"/>
      <c r="IR1" s="159"/>
      <c r="IS1" s="159"/>
      <c r="IT1" s="159"/>
      <c r="IU1" s="159"/>
      <c r="IV1" s="159"/>
    </row>
    <row r="2" s="156" customFormat="1" ht="23.25" customHeight="1" spans="1:256">
      <c r="A2" s="161" t="s">
        <v>1</v>
      </c>
      <c r="B2" s="161"/>
      <c r="C2" s="161"/>
      <c r="D2" s="161"/>
      <c r="E2" s="161"/>
      <c r="F2" s="161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59"/>
      <c r="CU2" s="159"/>
      <c r="CV2" s="159"/>
      <c r="CW2" s="159"/>
      <c r="CX2" s="159"/>
      <c r="CY2" s="159"/>
      <c r="CZ2" s="159"/>
      <c r="DA2" s="159"/>
      <c r="DB2" s="159"/>
      <c r="DC2" s="159"/>
      <c r="DD2" s="159"/>
      <c r="DE2" s="159"/>
      <c r="DF2" s="159"/>
      <c r="DG2" s="159"/>
      <c r="DH2" s="159"/>
      <c r="DI2" s="159"/>
      <c r="DJ2" s="159"/>
      <c r="DK2" s="159"/>
      <c r="DL2" s="159"/>
      <c r="DM2" s="159"/>
      <c r="DN2" s="159"/>
      <c r="DO2" s="159"/>
      <c r="DP2" s="159"/>
      <c r="DQ2" s="159"/>
      <c r="DR2" s="159"/>
      <c r="DS2" s="159"/>
      <c r="DT2" s="159"/>
      <c r="DU2" s="159"/>
      <c r="DV2" s="159"/>
      <c r="DW2" s="159"/>
      <c r="DX2" s="159"/>
      <c r="DY2" s="159"/>
      <c r="DZ2" s="159"/>
      <c r="EA2" s="159"/>
      <c r="EB2" s="159"/>
      <c r="EC2" s="159"/>
      <c r="ED2" s="159"/>
      <c r="EE2" s="159"/>
      <c r="EF2" s="159"/>
      <c r="EG2" s="159"/>
      <c r="EH2" s="159"/>
      <c r="EI2" s="159"/>
      <c r="EJ2" s="159"/>
      <c r="EK2" s="159"/>
      <c r="EL2" s="159"/>
      <c r="EM2" s="159"/>
      <c r="EN2" s="159"/>
      <c r="EO2" s="159"/>
      <c r="EP2" s="159"/>
      <c r="EQ2" s="159"/>
      <c r="ER2" s="159"/>
      <c r="ES2" s="159"/>
      <c r="ET2" s="159"/>
      <c r="EU2" s="159"/>
      <c r="EV2" s="159"/>
      <c r="EW2" s="159"/>
      <c r="EX2" s="159"/>
      <c r="EY2" s="159"/>
      <c r="EZ2" s="159"/>
      <c r="FA2" s="159"/>
      <c r="FB2" s="159"/>
      <c r="FC2" s="159"/>
      <c r="FD2" s="159"/>
      <c r="FE2" s="159"/>
      <c r="FF2" s="159"/>
      <c r="FG2" s="159"/>
      <c r="FH2" s="159"/>
      <c r="FI2" s="159"/>
      <c r="FJ2" s="159"/>
      <c r="FK2" s="159"/>
      <c r="FL2" s="159"/>
      <c r="FM2" s="159"/>
      <c r="FN2" s="159"/>
      <c r="FO2" s="159"/>
      <c r="FP2" s="159"/>
      <c r="FQ2" s="159"/>
      <c r="FR2" s="159"/>
      <c r="FS2" s="159"/>
      <c r="FT2" s="159"/>
      <c r="FU2" s="159"/>
      <c r="FV2" s="159"/>
      <c r="FW2" s="159"/>
      <c r="FX2" s="159"/>
      <c r="FY2" s="159"/>
      <c r="FZ2" s="159"/>
      <c r="GA2" s="159"/>
      <c r="GB2" s="159"/>
      <c r="GC2" s="159"/>
      <c r="GD2" s="159"/>
      <c r="GE2" s="159"/>
      <c r="GF2" s="159"/>
      <c r="GG2" s="159"/>
      <c r="GH2" s="159"/>
      <c r="GI2" s="159"/>
      <c r="GJ2" s="159"/>
      <c r="GK2" s="159"/>
      <c r="GL2" s="159"/>
      <c r="GM2" s="159"/>
      <c r="GN2" s="159"/>
      <c r="GO2" s="159"/>
      <c r="GP2" s="159"/>
      <c r="GQ2" s="159"/>
      <c r="GR2" s="159"/>
      <c r="GS2" s="159"/>
      <c r="GT2" s="159"/>
      <c r="GU2" s="159"/>
      <c r="GV2" s="159"/>
      <c r="GW2" s="159"/>
      <c r="GX2" s="159"/>
      <c r="GY2" s="159"/>
      <c r="GZ2" s="159"/>
      <c r="HA2" s="159"/>
      <c r="HB2" s="159"/>
      <c r="HC2" s="159"/>
      <c r="HD2" s="159"/>
      <c r="HE2" s="159"/>
      <c r="HF2" s="159"/>
      <c r="HG2" s="159"/>
      <c r="HH2" s="159"/>
      <c r="HI2" s="159"/>
      <c r="HJ2" s="159"/>
      <c r="HK2" s="159"/>
      <c r="HL2" s="159"/>
      <c r="HM2" s="159"/>
      <c r="HN2" s="159"/>
      <c r="HO2" s="159"/>
      <c r="HP2" s="159"/>
      <c r="HQ2" s="159"/>
      <c r="HR2" s="159"/>
      <c r="HS2" s="159"/>
      <c r="HT2" s="159"/>
      <c r="HU2" s="159"/>
      <c r="HV2" s="159"/>
      <c r="HW2" s="159"/>
      <c r="HX2" s="159"/>
      <c r="HY2" s="159"/>
      <c r="HZ2" s="159"/>
      <c r="IA2" s="159"/>
      <c r="IB2" s="159"/>
      <c r="IC2" s="159"/>
      <c r="ID2" s="159"/>
      <c r="IE2" s="159"/>
      <c r="IF2" s="159"/>
      <c r="IG2" s="159"/>
      <c r="IH2" s="159"/>
      <c r="II2" s="159"/>
      <c r="IJ2" s="159"/>
      <c r="IK2" s="159"/>
      <c r="IL2" s="159"/>
      <c r="IM2" s="159"/>
      <c r="IN2" s="159"/>
      <c r="IO2" s="159"/>
      <c r="IP2" s="159"/>
      <c r="IQ2" s="159"/>
      <c r="IR2" s="159"/>
      <c r="IS2" s="159"/>
      <c r="IT2" s="159"/>
      <c r="IU2" s="159"/>
      <c r="IV2" s="159"/>
    </row>
    <row r="3" s="156" customFormat="1" ht="22.5" customHeight="1" spans="1:256">
      <c r="A3" s="6" t="s">
        <v>2</v>
      </c>
      <c r="B3" s="159"/>
      <c r="C3" s="159"/>
      <c r="D3" s="160"/>
      <c r="E3" s="159"/>
      <c r="F3" s="162" t="s">
        <v>3</v>
      </c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59"/>
      <c r="BN3" s="159"/>
      <c r="BO3" s="159"/>
      <c r="BP3" s="159"/>
      <c r="BQ3" s="159"/>
      <c r="BR3" s="159"/>
      <c r="BS3" s="159"/>
      <c r="BT3" s="159"/>
      <c r="BU3" s="159"/>
      <c r="BV3" s="159"/>
      <c r="BW3" s="159"/>
      <c r="BX3" s="159"/>
      <c r="BY3" s="159"/>
      <c r="BZ3" s="159"/>
      <c r="CA3" s="159"/>
      <c r="CB3" s="159"/>
      <c r="CC3" s="159"/>
      <c r="CD3" s="159"/>
      <c r="CE3" s="159"/>
      <c r="CF3" s="159"/>
      <c r="CG3" s="159"/>
      <c r="CH3" s="159"/>
      <c r="CI3" s="159"/>
      <c r="CJ3" s="159"/>
      <c r="CK3" s="159"/>
      <c r="CL3" s="159"/>
      <c r="CM3" s="159"/>
      <c r="CN3" s="159"/>
      <c r="CO3" s="159"/>
      <c r="CP3" s="159"/>
      <c r="CQ3" s="159"/>
      <c r="CR3" s="159"/>
      <c r="CS3" s="159"/>
      <c r="CT3" s="159"/>
      <c r="CU3" s="159"/>
      <c r="CV3" s="159"/>
      <c r="CW3" s="159"/>
      <c r="CX3" s="159"/>
      <c r="CY3" s="159"/>
      <c r="CZ3" s="159"/>
      <c r="DA3" s="159"/>
      <c r="DB3" s="159"/>
      <c r="DC3" s="159"/>
      <c r="DD3" s="159"/>
      <c r="DE3" s="159"/>
      <c r="DF3" s="159"/>
      <c r="DG3" s="159"/>
      <c r="DH3" s="159"/>
      <c r="DI3" s="159"/>
      <c r="DJ3" s="159"/>
      <c r="DK3" s="159"/>
      <c r="DL3" s="159"/>
      <c r="DM3" s="159"/>
      <c r="DN3" s="159"/>
      <c r="DO3" s="159"/>
      <c r="DP3" s="159"/>
      <c r="DQ3" s="159"/>
      <c r="DR3" s="159"/>
      <c r="DS3" s="159"/>
      <c r="DT3" s="159"/>
      <c r="DU3" s="159"/>
      <c r="DV3" s="159"/>
      <c r="DW3" s="159"/>
      <c r="DX3" s="159"/>
      <c r="DY3" s="159"/>
      <c r="DZ3" s="159"/>
      <c r="EA3" s="159"/>
      <c r="EB3" s="159"/>
      <c r="EC3" s="159"/>
      <c r="ED3" s="159"/>
      <c r="EE3" s="159"/>
      <c r="EF3" s="159"/>
      <c r="EG3" s="159"/>
      <c r="EH3" s="159"/>
      <c r="EI3" s="159"/>
      <c r="EJ3" s="159"/>
      <c r="EK3" s="159"/>
      <c r="EL3" s="159"/>
      <c r="EM3" s="159"/>
      <c r="EN3" s="159"/>
      <c r="EO3" s="159"/>
      <c r="EP3" s="159"/>
      <c r="EQ3" s="159"/>
      <c r="ER3" s="159"/>
      <c r="ES3" s="159"/>
      <c r="ET3" s="159"/>
      <c r="EU3" s="159"/>
      <c r="EV3" s="159"/>
      <c r="EW3" s="159"/>
      <c r="EX3" s="159"/>
      <c r="EY3" s="159"/>
      <c r="EZ3" s="159"/>
      <c r="FA3" s="159"/>
      <c r="FB3" s="159"/>
      <c r="FC3" s="159"/>
      <c r="FD3" s="159"/>
      <c r="FE3" s="159"/>
      <c r="FF3" s="159"/>
      <c r="FG3" s="159"/>
      <c r="FH3" s="159"/>
      <c r="FI3" s="159"/>
      <c r="FJ3" s="159"/>
      <c r="FK3" s="159"/>
      <c r="FL3" s="159"/>
      <c r="FM3" s="159"/>
      <c r="FN3" s="159"/>
      <c r="FO3" s="159"/>
      <c r="FP3" s="159"/>
      <c r="FQ3" s="159"/>
      <c r="FR3" s="159"/>
      <c r="FS3" s="159"/>
      <c r="FT3" s="159"/>
      <c r="FU3" s="159"/>
      <c r="FV3" s="159"/>
      <c r="FW3" s="159"/>
      <c r="FX3" s="159"/>
      <c r="FY3" s="159"/>
      <c r="FZ3" s="159"/>
      <c r="GA3" s="159"/>
      <c r="GB3" s="159"/>
      <c r="GC3" s="159"/>
      <c r="GD3" s="159"/>
      <c r="GE3" s="159"/>
      <c r="GF3" s="159"/>
      <c r="GG3" s="159"/>
      <c r="GH3" s="159"/>
      <c r="GI3" s="159"/>
      <c r="GJ3" s="159"/>
      <c r="GK3" s="159"/>
      <c r="GL3" s="159"/>
      <c r="GM3" s="159"/>
      <c r="GN3" s="159"/>
      <c r="GO3" s="159"/>
      <c r="GP3" s="159"/>
      <c r="GQ3" s="159"/>
      <c r="GR3" s="159"/>
      <c r="GS3" s="159"/>
      <c r="GT3" s="159"/>
      <c r="GU3" s="159"/>
      <c r="GV3" s="159"/>
      <c r="GW3" s="159"/>
      <c r="GX3" s="159"/>
      <c r="GY3" s="159"/>
      <c r="GZ3" s="159"/>
      <c r="HA3" s="159"/>
      <c r="HB3" s="159"/>
      <c r="HC3" s="159"/>
      <c r="HD3" s="159"/>
      <c r="HE3" s="159"/>
      <c r="HF3" s="159"/>
      <c r="HG3" s="159"/>
      <c r="HH3" s="159"/>
      <c r="HI3" s="159"/>
      <c r="HJ3" s="159"/>
      <c r="HK3" s="159"/>
      <c r="HL3" s="159"/>
      <c r="HM3" s="159"/>
      <c r="HN3" s="159"/>
      <c r="HO3" s="159"/>
      <c r="HP3" s="159"/>
      <c r="HQ3" s="159"/>
      <c r="HR3" s="159"/>
      <c r="HS3" s="159"/>
      <c r="HT3" s="159"/>
      <c r="HU3" s="159"/>
      <c r="HV3" s="159"/>
      <c r="HW3" s="159"/>
      <c r="HX3" s="159"/>
      <c r="HY3" s="159"/>
      <c r="HZ3" s="159"/>
      <c r="IA3" s="159"/>
      <c r="IB3" s="159"/>
      <c r="IC3" s="159"/>
      <c r="ID3" s="159"/>
      <c r="IE3" s="159"/>
      <c r="IF3" s="159"/>
      <c r="IG3" s="159"/>
      <c r="IH3" s="159"/>
      <c r="II3" s="159"/>
      <c r="IJ3" s="159"/>
      <c r="IK3" s="159"/>
      <c r="IL3" s="159"/>
      <c r="IM3" s="159"/>
      <c r="IN3" s="159"/>
      <c r="IO3" s="159"/>
      <c r="IP3" s="159"/>
      <c r="IQ3" s="159"/>
      <c r="IR3" s="159"/>
      <c r="IS3" s="159"/>
      <c r="IT3" s="159"/>
      <c r="IU3" s="159"/>
      <c r="IV3" s="159"/>
    </row>
    <row r="4" s="156" customFormat="1" ht="17.1" customHeight="1" spans="1:256">
      <c r="A4" s="153" t="s">
        <v>4</v>
      </c>
      <c r="B4" s="153"/>
      <c r="C4" s="12" t="s">
        <v>5</v>
      </c>
      <c r="D4" s="122"/>
      <c r="E4" s="12"/>
      <c r="F4" s="12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9"/>
      <c r="ES4" s="159"/>
      <c r="ET4" s="159"/>
      <c r="EU4" s="159"/>
      <c r="EV4" s="159"/>
      <c r="EW4" s="159"/>
      <c r="EX4" s="159"/>
      <c r="EY4" s="159"/>
      <c r="EZ4" s="159"/>
      <c r="FA4" s="159"/>
      <c r="FB4" s="159"/>
      <c r="FC4" s="159"/>
      <c r="FD4" s="159"/>
      <c r="FE4" s="159"/>
      <c r="FF4" s="159"/>
      <c r="FG4" s="159"/>
      <c r="FH4" s="159"/>
      <c r="FI4" s="159"/>
      <c r="FJ4" s="159"/>
      <c r="FK4" s="159"/>
      <c r="FL4" s="159"/>
      <c r="FM4" s="159"/>
      <c r="FN4" s="159"/>
      <c r="FO4" s="159"/>
      <c r="FP4" s="159"/>
      <c r="FQ4" s="159"/>
      <c r="FR4" s="159"/>
      <c r="FS4" s="159"/>
      <c r="FT4" s="159"/>
      <c r="FU4" s="159"/>
      <c r="FV4" s="159"/>
      <c r="FW4" s="159"/>
      <c r="FX4" s="159"/>
      <c r="FY4" s="159"/>
      <c r="FZ4" s="159"/>
      <c r="GA4" s="159"/>
      <c r="GB4" s="159"/>
      <c r="GC4" s="159"/>
      <c r="GD4" s="159"/>
      <c r="GE4" s="159"/>
      <c r="GF4" s="159"/>
      <c r="GG4" s="159"/>
      <c r="GH4" s="159"/>
      <c r="GI4" s="159"/>
      <c r="GJ4" s="159"/>
      <c r="GK4" s="159"/>
      <c r="GL4" s="159"/>
      <c r="GM4" s="159"/>
      <c r="GN4" s="159"/>
      <c r="GO4" s="159"/>
      <c r="GP4" s="159"/>
      <c r="GQ4" s="159"/>
      <c r="GR4" s="159"/>
      <c r="GS4" s="159"/>
      <c r="GT4" s="159"/>
      <c r="GU4" s="159"/>
      <c r="GV4" s="159"/>
      <c r="GW4" s="159"/>
      <c r="GX4" s="159"/>
      <c r="GY4" s="159"/>
      <c r="GZ4" s="159"/>
      <c r="HA4" s="159"/>
      <c r="HB4" s="159"/>
      <c r="HC4" s="159"/>
      <c r="HD4" s="159"/>
      <c r="HE4" s="159"/>
      <c r="HF4" s="159"/>
      <c r="HG4" s="159"/>
      <c r="HH4" s="159"/>
      <c r="HI4" s="159"/>
      <c r="HJ4" s="159"/>
      <c r="HK4" s="159"/>
      <c r="HL4" s="159"/>
      <c r="HM4" s="159"/>
      <c r="HN4" s="159"/>
      <c r="HO4" s="159"/>
      <c r="HP4" s="159"/>
      <c r="HQ4" s="159"/>
      <c r="HR4" s="159"/>
      <c r="HS4" s="159"/>
      <c r="HT4" s="159"/>
      <c r="HU4" s="159"/>
      <c r="HV4" s="159"/>
      <c r="HW4" s="159"/>
      <c r="HX4" s="159"/>
      <c r="HY4" s="159"/>
      <c r="HZ4" s="159"/>
      <c r="IA4" s="159"/>
      <c r="IB4" s="159"/>
      <c r="IC4" s="159"/>
      <c r="ID4" s="159"/>
      <c r="IE4" s="159"/>
      <c r="IF4" s="159"/>
      <c r="IG4" s="159"/>
      <c r="IH4" s="159"/>
      <c r="II4" s="159"/>
      <c r="IJ4" s="159"/>
      <c r="IK4" s="159"/>
      <c r="IL4" s="159"/>
      <c r="IM4" s="159"/>
      <c r="IN4" s="159"/>
      <c r="IO4" s="159"/>
      <c r="IP4" s="159"/>
      <c r="IQ4" s="159"/>
      <c r="IR4" s="159"/>
      <c r="IS4" s="159"/>
      <c r="IT4" s="159"/>
      <c r="IU4" s="159"/>
      <c r="IV4" s="159"/>
    </row>
    <row r="5" s="156" customFormat="1" ht="17.1" customHeight="1" spans="1:256">
      <c r="A5" s="153" t="s">
        <v>6</v>
      </c>
      <c r="B5" s="12" t="s">
        <v>7</v>
      </c>
      <c r="C5" s="153" t="s">
        <v>8</v>
      </c>
      <c r="D5" s="163" t="s">
        <v>7</v>
      </c>
      <c r="E5" s="12" t="s">
        <v>6</v>
      </c>
      <c r="F5" s="13" t="s">
        <v>7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59"/>
      <c r="EW5" s="159"/>
      <c r="EX5" s="159"/>
      <c r="EY5" s="159"/>
      <c r="EZ5" s="159"/>
      <c r="FA5" s="159"/>
      <c r="FB5" s="159"/>
      <c r="FC5" s="159"/>
      <c r="FD5" s="159"/>
      <c r="FE5" s="159"/>
      <c r="FF5" s="159"/>
      <c r="FG5" s="159"/>
      <c r="FH5" s="159"/>
      <c r="FI5" s="159"/>
      <c r="FJ5" s="159"/>
      <c r="FK5" s="159"/>
      <c r="FL5" s="159"/>
      <c r="FM5" s="159"/>
      <c r="FN5" s="159"/>
      <c r="FO5" s="159"/>
      <c r="FP5" s="159"/>
      <c r="FQ5" s="159"/>
      <c r="FR5" s="159"/>
      <c r="FS5" s="159"/>
      <c r="FT5" s="159"/>
      <c r="FU5" s="159"/>
      <c r="FV5" s="159"/>
      <c r="FW5" s="159"/>
      <c r="FX5" s="159"/>
      <c r="FY5" s="159"/>
      <c r="FZ5" s="159"/>
      <c r="GA5" s="159"/>
      <c r="GB5" s="159"/>
      <c r="GC5" s="159"/>
      <c r="GD5" s="159"/>
      <c r="GE5" s="159"/>
      <c r="GF5" s="159"/>
      <c r="GG5" s="159"/>
      <c r="GH5" s="159"/>
      <c r="GI5" s="159"/>
      <c r="GJ5" s="159"/>
      <c r="GK5" s="159"/>
      <c r="GL5" s="159"/>
      <c r="GM5" s="159"/>
      <c r="GN5" s="159"/>
      <c r="GO5" s="159"/>
      <c r="GP5" s="159"/>
      <c r="GQ5" s="159"/>
      <c r="GR5" s="159"/>
      <c r="GS5" s="159"/>
      <c r="GT5" s="159"/>
      <c r="GU5" s="159"/>
      <c r="GV5" s="159"/>
      <c r="GW5" s="159"/>
      <c r="GX5" s="159"/>
      <c r="GY5" s="159"/>
      <c r="GZ5" s="159"/>
      <c r="HA5" s="159"/>
      <c r="HB5" s="159"/>
      <c r="HC5" s="159"/>
      <c r="HD5" s="159"/>
      <c r="HE5" s="159"/>
      <c r="HF5" s="159"/>
      <c r="HG5" s="159"/>
      <c r="HH5" s="159"/>
      <c r="HI5" s="159"/>
      <c r="HJ5" s="159"/>
      <c r="HK5" s="159"/>
      <c r="HL5" s="159"/>
      <c r="HM5" s="159"/>
      <c r="HN5" s="159"/>
      <c r="HO5" s="159"/>
      <c r="HP5" s="159"/>
      <c r="HQ5" s="159"/>
      <c r="HR5" s="159"/>
      <c r="HS5" s="159"/>
      <c r="HT5" s="159"/>
      <c r="HU5" s="159"/>
      <c r="HV5" s="159"/>
      <c r="HW5" s="159"/>
      <c r="HX5" s="159"/>
      <c r="HY5" s="159"/>
      <c r="HZ5" s="159"/>
      <c r="IA5" s="159"/>
      <c r="IB5" s="159"/>
      <c r="IC5" s="159"/>
      <c r="ID5" s="159"/>
      <c r="IE5" s="159"/>
      <c r="IF5" s="159"/>
      <c r="IG5" s="159"/>
      <c r="IH5" s="159"/>
      <c r="II5" s="159"/>
      <c r="IJ5" s="159"/>
      <c r="IK5" s="159"/>
      <c r="IL5" s="159"/>
      <c r="IM5" s="159"/>
      <c r="IN5" s="159"/>
      <c r="IO5" s="159"/>
      <c r="IP5" s="159"/>
      <c r="IQ5" s="159"/>
      <c r="IR5" s="159"/>
      <c r="IS5" s="159"/>
      <c r="IT5" s="159"/>
      <c r="IU5" s="159"/>
      <c r="IV5" s="159"/>
    </row>
    <row r="6" s="156" customFormat="1" ht="17.1" customHeight="1" spans="1:256">
      <c r="A6" s="164" t="s">
        <v>9</v>
      </c>
      <c r="B6" s="20">
        <v>786.43</v>
      </c>
      <c r="C6" s="165" t="s">
        <v>10</v>
      </c>
      <c r="D6" s="166">
        <v>745.47</v>
      </c>
      <c r="E6" s="167" t="s">
        <v>11</v>
      </c>
      <c r="F6" s="20">
        <v>1419.69</v>
      </c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59"/>
      <c r="BR6" s="159"/>
      <c r="BS6" s="159"/>
      <c r="BT6" s="159"/>
      <c r="BU6" s="159"/>
      <c r="BV6" s="159"/>
      <c r="BW6" s="159"/>
      <c r="BX6" s="159"/>
      <c r="BY6" s="159"/>
      <c r="BZ6" s="159"/>
      <c r="CA6" s="159"/>
      <c r="CB6" s="159"/>
      <c r="CC6" s="159"/>
      <c r="CD6" s="159"/>
      <c r="CE6" s="159"/>
      <c r="CF6" s="159"/>
      <c r="CG6" s="159"/>
      <c r="CH6" s="159"/>
      <c r="CI6" s="159"/>
      <c r="CJ6" s="159"/>
      <c r="CK6" s="159"/>
      <c r="CL6" s="159"/>
      <c r="CM6" s="159"/>
      <c r="CN6" s="159"/>
      <c r="CO6" s="159"/>
      <c r="CP6" s="159"/>
      <c r="CQ6" s="159"/>
      <c r="CR6" s="159"/>
      <c r="CS6" s="159"/>
      <c r="CT6" s="159"/>
      <c r="CU6" s="159"/>
      <c r="CV6" s="159"/>
      <c r="CW6" s="159"/>
      <c r="CX6" s="159"/>
      <c r="CY6" s="159"/>
      <c r="CZ6" s="159"/>
      <c r="DA6" s="159"/>
      <c r="DB6" s="159"/>
      <c r="DC6" s="159"/>
      <c r="DD6" s="159"/>
      <c r="DE6" s="159"/>
      <c r="DF6" s="159"/>
      <c r="DG6" s="159"/>
      <c r="DH6" s="159"/>
      <c r="DI6" s="159"/>
      <c r="DJ6" s="159"/>
      <c r="DK6" s="159"/>
      <c r="DL6" s="159"/>
      <c r="DM6" s="159"/>
      <c r="DN6" s="159"/>
      <c r="DO6" s="159"/>
      <c r="DP6" s="159"/>
      <c r="DQ6" s="159"/>
      <c r="DR6" s="159"/>
      <c r="DS6" s="159"/>
      <c r="DT6" s="159"/>
      <c r="DU6" s="159"/>
      <c r="DV6" s="159"/>
      <c r="DW6" s="159"/>
      <c r="DX6" s="159"/>
      <c r="DY6" s="159"/>
      <c r="DZ6" s="159"/>
      <c r="EA6" s="159"/>
      <c r="EB6" s="159"/>
      <c r="EC6" s="159"/>
      <c r="ED6" s="159"/>
      <c r="EE6" s="159"/>
      <c r="EF6" s="159"/>
      <c r="EG6" s="159"/>
      <c r="EH6" s="159"/>
      <c r="EI6" s="159"/>
      <c r="EJ6" s="159"/>
      <c r="EK6" s="159"/>
      <c r="EL6" s="159"/>
      <c r="EM6" s="159"/>
      <c r="EN6" s="159"/>
      <c r="EO6" s="159"/>
      <c r="EP6" s="159"/>
      <c r="EQ6" s="159"/>
      <c r="ER6" s="159"/>
      <c r="ES6" s="159"/>
      <c r="ET6" s="159"/>
      <c r="EU6" s="159"/>
      <c r="EV6" s="159"/>
      <c r="EW6" s="159"/>
      <c r="EX6" s="159"/>
      <c r="EY6" s="159"/>
      <c r="EZ6" s="159"/>
      <c r="FA6" s="159"/>
      <c r="FB6" s="159"/>
      <c r="FC6" s="159"/>
      <c r="FD6" s="159"/>
      <c r="FE6" s="159"/>
      <c r="FF6" s="159"/>
      <c r="FG6" s="159"/>
      <c r="FH6" s="159"/>
      <c r="FI6" s="159"/>
      <c r="FJ6" s="159"/>
      <c r="FK6" s="159"/>
      <c r="FL6" s="159"/>
      <c r="FM6" s="159"/>
      <c r="FN6" s="159"/>
      <c r="FO6" s="159"/>
      <c r="FP6" s="159"/>
      <c r="FQ6" s="159"/>
      <c r="FR6" s="159"/>
      <c r="FS6" s="159"/>
      <c r="FT6" s="159"/>
      <c r="FU6" s="159"/>
      <c r="FV6" s="159"/>
      <c r="FW6" s="159"/>
      <c r="FX6" s="159"/>
      <c r="FY6" s="159"/>
      <c r="FZ6" s="159"/>
      <c r="GA6" s="159"/>
      <c r="GB6" s="159"/>
      <c r="GC6" s="159"/>
      <c r="GD6" s="159"/>
      <c r="GE6" s="159"/>
      <c r="GF6" s="159"/>
      <c r="GG6" s="159"/>
      <c r="GH6" s="159"/>
      <c r="GI6" s="159"/>
      <c r="GJ6" s="159"/>
      <c r="GK6" s="159"/>
      <c r="GL6" s="159"/>
      <c r="GM6" s="159"/>
      <c r="GN6" s="159"/>
      <c r="GO6" s="159"/>
      <c r="GP6" s="159"/>
      <c r="GQ6" s="159"/>
      <c r="GR6" s="159"/>
      <c r="GS6" s="159"/>
      <c r="GT6" s="159"/>
      <c r="GU6" s="159"/>
      <c r="GV6" s="159"/>
      <c r="GW6" s="159"/>
      <c r="GX6" s="159"/>
      <c r="GY6" s="159"/>
      <c r="GZ6" s="159"/>
      <c r="HA6" s="159"/>
      <c r="HB6" s="159"/>
      <c r="HC6" s="159"/>
      <c r="HD6" s="159"/>
      <c r="HE6" s="159"/>
      <c r="HF6" s="159"/>
      <c r="HG6" s="159"/>
      <c r="HH6" s="159"/>
      <c r="HI6" s="159"/>
      <c r="HJ6" s="159"/>
      <c r="HK6" s="159"/>
      <c r="HL6" s="159"/>
      <c r="HM6" s="159"/>
      <c r="HN6" s="159"/>
      <c r="HO6" s="159"/>
      <c r="HP6" s="159"/>
      <c r="HQ6" s="159"/>
      <c r="HR6" s="159"/>
      <c r="HS6" s="159"/>
      <c r="HT6" s="159"/>
      <c r="HU6" s="159"/>
      <c r="HV6" s="159"/>
      <c r="HW6" s="159"/>
      <c r="HX6" s="159"/>
      <c r="HY6" s="159"/>
      <c r="HZ6" s="159"/>
      <c r="IA6" s="159"/>
      <c r="IB6" s="159"/>
      <c r="IC6" s="159"/>
      <c r="ID6" s="159"/>
      <c r="IE6" s="159"/>
      <c r="IF6" s="159"/>
      <c r="IG6" s="159"/>
      <c r="IH6" s="159"/>
      <c r="II6" s="159"/>
      <c r="IJ6" s="159"/>
      <c r="IK6" s="159"/>
      <c r="IL6" s="159"/>
      <c r="IM6" s="159"/>
      <c r="IN6" s="159"/>
      <c r="IO6" s="159"/>
      <c r="IP6" s="159"/>
      <c r="IQ6" s="159"/>
      <c r="IR6" s="159"/>
      <c r="IS6" s="159"/>
      <c r="IT6" s="159"/>
      <c r="IU6" s="159"/>
      <c r="IV6" s="159"/>
    </row>
    <row r="7" s="156" customFormat="1" ht="17.1" customHeight="1" spans="1:256">
      <c r="A7" s="168" t="s">
        <v>12</v>
      </c>
      <c r="B7" s="169">
        <v>786.43</v>
      </c>
      <c r="C7" s="165" t="s">
        <v>13</v>
      </c>
      <c r="D7" s="166"/>
      <c r="E7" s="170" t="s">
        <v>14</v>
      </c>
      <c r="F7" s="169">
        <v>773.35</v>
      </c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159"/>
      <c r="BR7" s="159"/>
      <c r="BS7" s="159"/>
      <c r="BT7" s="159"/>
      <c r="BU7" s="159"/>
      <c r="BV7" s="159"/>
      <c r="BW7" s="159"/>
      <c r="BX7" s="159"/>
      <c r="BY7" s="159"/>
      <c r="BZ7" s="159"/>
      <c r="CA7" s="159"/>
      <c r="CB7" s="159"/>
      <c r="CC7" s="159"/>
      <c r="CD7" s="159"/>
      <c r="CE7" s="159"/>
      <c r="CF7" s="159"/>
      <c r="CG7" s="159"/>
      <c r="CH7" s="159"/>
      <c r="CI7" s="159"/>
      <c r="CJ7" s="159"/>
      <c r="CK7" s="159"/>
      <c r="CL7" s="159"/>
      <c r="CM7" s="159"/>
      <c r="CN7" s="159"/>
      <c r="CO7" s="159"/>
      <c r="CP7" s="159"/>
      <c r="CQ7" s="159"/>
      <c r="CR7" s="159"/>
      <c r="CS7" s="159"/>
      <c r="CT7" s="159"/>
      <c r="CU7" s="159"/>
      <c r="CV7" s="159"/>
      <c r="CW7" s="159"/>
      <c r="CX7" s="159"/>
      <c r="CY7" s="159"/>
      <c r="CZ7" s="159"/>
      <c r="DA7" s="159"/>
      <c r="DB7" s="159"/>
      <c r="DC7" s="159"/>
      <c r="DD7" s="159"/>
      <c r="DE7" s="159"/>
      <c r="DF7" s="159"/>
      <c r="DG7" s="159"/>
      <c r="DH7" s="159"/>
      <c r="DI7" s="159"/>
      <c r="DJ7" s="159"/>
      <c r="DK7" s="159"/>
      <c r="DL7" s="159"/>
      <c r="DM7" s="159"/>
      <c r="DN7" s="159"/>
      <c r="DO7" s="159"/>
      <c r="DP7" s="159"/>
      <c r="DQ7" s="159"/>
      <c r="DR7" s="159"/>
      <c r="DS7" s="159"/>
      <c r="DT7" s="159"/>
      <c r="DU7" s="159"/>
      <c r="DV7" s="159"/>
      <c r="DW7" s="159"/>
      <c r="DX7" s="159"/>
      <c r="DY7" s="159"/>
      <c r="DZ7" s="159"/>
      <c r="EA7" s="159"/>
      <c r="EB7" s="159"/>
      <c r="EC7" s="159"/>
      <c r="ED7" s="159"/>
      <c r="EE7" s="159"/>
      <c r="EF7" s="159"/>
      <c r="EG7" s="159"/>
      <c r="EH7" s="159"/>
      <c r="EI7" s="159"/>
      <c r="EJ7" s="159"/>
      <c r="EK7" s="159"/>
      <c r="EL7" s="159"/>
      <c r="EM7" s="159"/>
      <c r="EN7" s="159"/>
      <c r="EO7" s="159"/>
      <c r="EP7" s="159"/>
      <c r="EQ7" s="159"/>
      <c r="ER7" s="159"/>
      <c r="ES7" s="159"/>
      <c r="ET7" s="159"/>
      <c r="EU7" s="159"/>
      <c r="EV7" s="159"/>
      <c r="EW7" s="159"/>
      <c r="EX7" s="159"/>
      <c r="EY7" s="159"/>
      <c r="EZ7" s="159"/>
      <c r="FA7" s="159"/>
      <c r="FB7" s="159"/>
      <c r="FC7" s="159"/>
      <c r="FD7" s="159"/>
      <c r="FE7" s="159"/>
      <c r="FF7" s="159"/>
      <c r="FG7" s="159"/>
      <c r="FH7" s="159"/>
      <c r="FI7" s="159"/>
      <c r="FJ7" s="159"/>
      <c r="FK7" s="159"/>
      <c r="FL7" s="159"/>
      <c r="FM7" s="159"/>
      <c r="FN7" s="159"/>
      <c r="FO7" s="159"/>
      <c r="FP7" s="159"/>
      <c r="FQ7" s="159"/>
      <c r="FR7" s="159"/>
      <c r="FS7" s="159"/>
      <c r="FT7" s="159"/>
      <c r="FU7" s="159"/>
      <c r="FV7" s="159"/>
      <c r="FW7" s="159"/>
      <c r="FX7" s="159"/>
      <c r="FY7" s="159"/>
      <c r="FZ7" s="159"/>
      <c r="GA7" s="159"/>
      <c r="GB7" s="159"/>
      <c r="GC7" s="159"/>
      <c r="GD7" s="159"/>
      <c r="GE7" s="159"/>
      <c r="GF7" s="159"/>
      <c r="GG7" s="159"/>
      <c r="GH7" s="159"/>
      <c r="GI7" s="159"/>
      <c r="GJ7" s="159"/>
      <c r="GK7" s="159"/>
      <c r="GL7" s="159"/>
      <c r="GM7" s="159"/>
      <c r="GN7" s="159"/>
      <c r="GO7" s="159"/>
      <c r="GP7" s="159"/>
      <c r="GQ7" s="159"/>
      <c r="GR7" s="159"/>
      <c r="GS7" s="159"/>
      <c r="GT7" s="159"/>
      <c r="GU7" s="159"/>
      <c r="GV7" s="159"/>
      <c r="GW7" s="159"/>
      <c r="GX7" s="159"/>
      <c r="GY7" s="159"/>
      <c r="GZ7" s="159"/>
      <c r="HA7" s="159"/>
      <c r="HB7" s="159"/>
      <c r="HC7" s="159"/>
      <c r="HD7" s="159"/>
      <c r="HE7" s="159"/>
      <c r="HF7" s="159"/>
      <c r="HG7" s="159"/>
      <c r="HH7" s="159"/>
      <c r="HI7" s="159"/>
      <c r="HJ7" s="159"/>
      <c r="HK7" s="159"/>
      <c r="HL7" s="159"/>
      <c r="HM7" s="159"/>
      <c r="HN7" s="159"/>
      <c r="HO7" s="159"/>
      <c r="HP7" s="159"/>
      <c r="HQ7" s="159"/>
      <c r="HR7" s="159"/>
      <c r="HS7" s="159"/>
      <c r="HT7" s="159"/>
      <c r="HU7" s="159"/>
      <c r="HV7" s="159"/>
      <c r="HW7" s="159"/>
      <c r="HX7" s="159"/>
      <c r="HY7" s="159"/>
      <c r="HZ7" s="159"/>
      <c r="IA7" s="159"/>
      <c r="IB7" s="159"/>
      <c r="IC7" s="159"/>
      <c r="ID7" s="159"/>
      <c r="IE7" s="159"/>
      <c r="IF7" s="159"/>
      <c r="IG7" s="159"/>
      <c r="IH7" s="159"/>
      <c r="II7" s="159"/>
      <c r="IJ7" s="159"/>
      <c r="IK7" s="159"/>
      <c r="IL7" s="159"/>
      <c r="IM7" s="159"/>
      <c r="IN7" s="159"/>
      <c r="IO7" s="159"/>
      <c r="IP7" s="159"/>
      <c r="IQ7" s="159"/>
      <c r="IR7" s="159"/>
      <c r="IS7" s="159"/>
      <c r="IT7" s="159"/>
      <c r="IU7" s="159"/>
      <c r="IV7" s="159"/>
    </row>
    <row r="8" s="156" customFormat="1" ht="17.1" customHeight="1" spans="1:256">
      <c r="A8" s="171" t="s">
        <v>15</v>
      </c>
      <c r="B8" s="20"/>
      <c r="C8" s="165" t="s">
        <v>16</v>
      </c>
      <c r="D8" s="166"/>
      <c r="E8" s="172" t="s">
        <v>17</v>
      </c>
      <c r="F8" s="169">
        <v>592.17</v>
      </c>
      <c r="G8" s="173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59"/>
      <c r="BS8" s="159"/>
      <c r="BT8" s="159"/>
      <c r="BU8" s="159"/>
      <c r="BV8" s="159"/>
      <c r="BW8" s="159"/>
      <c r="BX8" s="159"/>
      <c r="BY8" s="159"/>
      <c r="BZ8" s="159"/>
      <c r="CA8" s="159"/>
      <c r="CB8" s="159"/>
      <c r="CC8" s="159"/>
      <c r="CD8" s="159"/>
      <c r="CE8" s="159"/>
      <c r="CF8" s="159"/>
      <c r="CG8" s="159"/>
      <c r="CH8" s="159"/>
      <c r="CI8" s="159"/>
      <c r="CJ8" s="159"/>
      <c r="CK8" s="159"/>
      <c r="CL8" s="159"/>
      <c r="CM8" s="159"/>
      <c r="CN8" s="159"/>
      <c r="CO8" s="159"/>
      <c r="CP8" s="159"/>
      <c r="CQ8" s="159"/>
      <c r="CR8" s="159"/>
      <c r="CS8" s="159"/>
      <c r="CT8" s="159"/>
      <c r="CU8" s="159"/>
      <c r="CV8" s="159"/>
      <c r="CW8" s="159"/>
      <c r="CX8" s="159"/>
      <c r="CY8" s="159"/>
      <c r="CZ8" s="159"/>
      <c r="DA8" s="159"/>
      <c r="DB8" s="159"/>
      <c r="DC8" s="159"/>
      <c r="DD8" s="159"/>
      <c r="DE8" s="159"/>
      <c r="DF8" s="159"/>
      <c r="DG8" s="159"/>
      <c r="DH8" s="159"/>
      <c r="DI8" s="159"/>
      <c r="DJ8" s="159"/>
      <c r="DK8" s="159"/>
      <c r="DL8" s="159"/>
      <c r="DM8" s="159"/>
      <c r="DN8" s="159"/>
      <c r="DO8" s="159"/>
      <c r="DP8" s="159"/>
      <c r="DQ8" s="159"/>
      <c r="DR8" s="159"/>
      <c r="DS8" s="159"/>
      <c r="DT8" s="159"/>
      <c r="DU8" s="159"/>
      <c r="DV8" s="159"/>
      <c r="DW8" s="159"/>
      <c r="DX8" s="159"/>
      <c r="DY8" s="159"/>
      <c r="DZ8" s="159"/>
      <c r="EA8" s="159"/>
      <c r="EB8" s="159"/>
      <c r="EC8" s="159"/>
      <c r="ED8" s="159"/>
      <c r="EE8" s="159"/>
      <c r="EF8" s="159"/>
      <c r="EG8" s="159"/>
      <c r="EH8" s="159"/>
      <c r="EI8" s="159"/>
      <c r="EJ8" s="159"/>
      <c r="EK8" s="159"/>
      <c r="EL8" s="159"/>
      <c r="EM8" s="159"/>
      <c r="EN8" s="159"/>
      <c r="EO8" s="159"/>
      <c r="EP8" s="159"/>
      <c r="EQ8" s="159"/>
      <c r="ER8" s="159"/>
      <c r="ES8" s="159"/>
      <c r="ET8" s="159"/>
      <c r="EU8" s="159"/>
      <c r="EV8" s="159"/>
      <c r="EW8" s="159"/>
      <c r="EX8" s="159"/>
      <c r="EY8" s="159"/>
      <c r="EZ8" s="159"/>
      <c r="FA8" s="159"/>
      <c r="FB8" s="159"/>
      <c r="FC8" s="159"/>
      <c r="FD8" s="159"/>
      <c r="FE8" s="159"/>
      <c r="FF8" s="159"/>
      <c r="FG8" s="159"/>
      <c r="FH8" s="159"/>
      <c r="FI8" s="159"/>
      <c r="FJ8" s="159"/>
      <c r="FK8" s="159"/>
      <c r="FL8" s="159"/>
      <c r="FM8" s="159"/>
      <c r="FN8" s="159"/>
      <c r="FO8" s="159"/>
      <c r="FP8" s="159"/>
      <c r="FQ8" s="159"/>
      <c r="FR8" s="159"/>
      <c r="FS8" s="159"/>
      <c r="FT8" s="159"/>
      <c r="FU8" s="159"/>
      <c r="FV8" s="159"/>
      <c r="FW8" s="159"/>
      <c r="FX8" s="159"/>
      <c r="FY8" s="159"/>
      <c r="FZ8" s="159"/>
      <c r="GA8" s="159"/>
      <c r="GB8" s="159"/>
      <c r="GC8" s="159"/>
      <c r="GD8" s="159"/>
      <c r="GE8" s="159"/>
      <c r="GF8" s="159"/>
      <c r="GG8" s="159"/>
      <c r="GH8" s="159"/>
      <c r="GI8" s="159"/>
      <c r="GJ8" s="159"/>
      <c r="GK8" s="159"/>
      <c r="GL8" s="159"/>
      <c r="GM8" s="159"/>
      <c r="GN8" s="159"/>
      <c r="GO8" s="159"/>
      <c r="GP8" s="159"/>
      <c r="GQ8" s="159"/>
      <c r="GR8" s="159"/>
      <c r="GS8" s="159"/>
      <c r="GT8" s="159"/>
      <c r="GU8" s="159"/>
      <c r="GV8" s="159"/>
      <c r="GW8" s="159"/>
      <c r="GX8" s="159"/>
      <c r="GY8" s="159"/>
      <c r="GZ8" s="159"/>
      <c r="HA8" s="159"/>
      <c r="HB8" s="159"/>
      <c r="HC8" s="159"/>
      <c r="HD8" s="159"/>
      <c r="HE8" s="159"/>
      <c r="HF8" s="159"/>
      <c r="HG8" s="159"/>
      <c r="HH8" s="159"/>
      <c r="HI8" s="159"/>
      <c r="HJ8" s="159"/>
      <c r="HK8" s="159"/>
      <c r="HL8" s="159"/>
      <c r="HM8" s="159"/>
      <c r="HN8" s="159"/>
      <c r="HO8" s="159"/>
      <c r="HP8" s="159"/>
      <c r="HQ8" s="159"/>
      <c r="HR8" s="159"/>
      <c r="HS8" s="159"/>
      <c r="HT8" s="159"/>
      <c r="HU8" s="159"/>
      <c r="HV8" s="159"/>
      <c r="HW8" s="159"/>
      <c r="HX8" s="159"/>
      <c r="HY8" s="159"/>
      <c r="HZ8" s="159"/>
      <c r="IA8" s="159"/>
      <c r="IB8" s="159"/>
      <c r="IC8" s="159"/>
      <c r="ID8" s="159"/>
      <c r="IE8" s="159"/>
      <c r="IF8" s="159"/>
      <c r="IG8" s="159"/>
      <c r="IH8" s="159"/>
      <c r="II8" s="159"/>
      <c r="IJ8" s="159"/>
      <c r="IK8" s="159"/>
      <c r="IL8" s="159"/>
      <c r="IM8" s="159"/>
      <c r="IN8" s="159"/>
      <c r="IO8" s="159"/>
      <c r="IP8" s="159"/>
      <c r="IQ8" s="159"/>
      <c r="IR8" s="159"/>
      <c r="IS8" s="159"/>
      <c r="IT8" s="159"/>
      <c r="IU8" s="159"/>
      <c r="IV8" s="159"/>
    </row>
    <row r="9" s="156" customFormat="1" ht="17.1" customHeight="1" spans="1:256">
      <c r="A9" s="164" t="s">
        <v>18</v>
      </c>
      <c r="B9" s="174"/>
      <c r="C9" s="165" t="s">
        <v>19</v>
      </c>
      <c r="D9" s="166"/>
      <c r="E9" s="172" t="s">
        <v>20</v>
      </c>
      <c r="F9" s="20">
        <v>54.17</v>
      </c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  <c r="CO9" s="159"/>
      <c r="CP9" s="159"/>
      <c r="CQ9" s="159"/>
      <c r="CR9" s="159"/>
      <c r="CS9" s="159"/>
      <c r="CT9" s="159"/>
      <c r="CU9" s="159"/>
      <c r="CV9" s="159"/>
      <c r="CW9" s="159"/>
      <c r="CX9" s="159"/>
      <c r="CY9" s="159"/>
      <c r="CZ9" s="159"/>
      <c r="DA9" s="159"/>
      <c r="DB9" s="159"/>
      <c r="DC9" s="159"/>
      <c r="DD9" s="159"/>
      <c r="DE9" s="159"/>
      <c r="DF9" s="159"/>
      <c r="DG9" s="159"/>
      <c r="DH9" s="159"/>
      <c r="DI9" s="159"/>
      <c r="DJ9" s="159"/>
      <c r="DK9" s="159"/>
      <c r="DL9" s="159"/>
      <c r="DM9" s="159"/>
      <c r="DN9" s="159"/>
      <c r="DO9" s="159"/>
      <c r="DP9" s="159"/>
      <c r="DQ9" s="159"/>
      <c r="DR9" s="159"/>
      <c r="DS9" s="159"/>
      <c r="DT9" s="159"/>
      <c r="DU9" s="159"/>
      <c r="DV9" s="159"/>
      <c r="DW9" s="159"/>
      <c r="DX9" s="159"/>
      <c r="DY9" s="159"/>
      <c r="DZ9" s="159"/>
      <c r="EA9" s="159"/>
      <c r="EB9" s="159"/>
      <c r="EC9" s="159"/>
      <c r="ED9" s="159"/>
      <c r="EE9" s="159"/>
      <c r="EF9" s="159"/>
      <c r="EG9" s="159"/>
      <c r="EH9" s="159"/>
      <c r="EI9" s="159"/>
      <c r="EJ9" s="159"/>
      <c r="EK9" s="159"/>
      <c r="EL9" s="159"/>
      <c r="EM9" s="159"/>
      <c r="EN9" s="159"/>
      <c r="EO9" s="159"/>
      <c r="EP9" s="159"/>
      <c r="EQ9" s="159"/>
      <c r="ER9" s="159"/>
      <c r="ES9" s="159"/>
      <c r="ET9" s="159"/>
      <c r="EU9" s="159"/>
      <c r="EV9" s="159"/>
      <c r="EW9" s="159"/>
      <c r="EX9" s="159"/>
      <c r="EY9" s="159"/>
      <c r="EZ9" s="159"/>
      <c r="FA9" s="159"/>
      <c r="FB9" s="159"/>
      <c r="FC9" s="159"/>
      <c r="FD9" s="159"/>
      <c r="FE9" s="159"/>
      <c r="FF9" s="159"/>
      <c r="FG9" s="159"/>
      <c r="FH9" s="159"/>
      <c r="FI9" s="159"/>
      <c r="FJ9" s="159"/>
      <c r="FK9" s="159"/>
      <c r="FL9" s="159"/>
      <c r="FM9" s="159"/>
      <c r="FN9" s="159"/>
      <c r="FO9" s="159"/>
      <c r="FP9" s="159"/>
      <c r="FQ9" s="159"/>
      <c r="FR9" s="159"/>
      <c r="FS9" s="159"/>
      <c r="FT9" s="159"/>
      <c r="FU9" s="159"/>
      <c r="FV9" s="159"/>
      <c r="FW9" s="159"/>
      <c r="FX9" s="159"/>
      <c r="FY9" s="159"/>
      <c r="FZ9" s="159"/>
      <c r="GA9" s="159"/>
      <c r="GB9" s="159"/>
      <c r="GC9" s="159"/>
      <c r="GD9" s="159"/>
      <c r="GE9" s="159"/>
      <c r="GF9" s="159"/>
      <c r="GG9" s="159"/>
      <c r="GH9" s="159"/>
      <c r="GI9" s="159"/>
      <c r="GJ9" s="159"/>
      <c r="GK9" s="159"/>
      <c r="GL9" s="159"/>
      <c r="GM9" s="159"/>
      <c r="GN9" s="159"/>
      <c r="GO9" s="159"/>
      <c r="GP9" s="159"/>
      <c r="GQ9" s="159"/>
      <c r="GR9" s="159"/>
      <c r="GS9" s="159"/>
      <c r="GT9" s="159"/>
      <c r="GU9" s="159"/>
      <c r="GV9" s="159"/>
      <c r="GW9" s="159"/>
      <c r="GX9" s="159"/>
      <c r="GY9" s="159"/>
      <c r="GZ9" s="159"/>
      <c r="HA9" s="159"/>
      <c r="HB9" s="159"/>
      <c r="HC9" s="159"/>
      <c r="HD9" s="159"/>
      <c r="HE9" s="159"/>
      <c r="HF9" s="159"/>
      <c r="HG9" s="159"/>
      <c r="HH9" s="159"/>
      <c r="HI9" s="159"/>
      <c r="HJ9" s="159"/>
      <c r="HK9" s="159"/>
      <c r="HL9" s="159"/>
      <c r="HM9" s="159"/>
      <c r="HN9" s="159"/>
      <c r="HO9" s="159"/>
      <c r="HP9" s="159"/>
      <c r="HQ9" s="159"/>
      <c r="HR9" s="159"/>
      <c r="HS9" s="159"/>
      <c r="HT9" s="159"/>
      <c r="HU9" s="159"/>
      <c r="HV9" s="159"/>
      <c r="HW9" s="159"/>
      <c r="HX9" s="159"/>
      <c r="HY9" s="159"/>
      <c r="HZ9" s="159"/>
      <c r="IA9" s="159"/>
      <c r="IB9" s="159"/>
      <c r="IC9" s="159"/>
      <c r="ID9" s="159"/>
      <c r="IE9" s="159"/>
      <c r="IF9" s="159"/>
      <c r="IG9" s="159"/>
      <c r="IH9" s="159"/>
      <c r="II9" s="159"/>
      <c r="IJ9" s="159"/>
      <c r="IK9" s="159"/>
      <c r="IL9" s="159"/>
      <c r="IM9" s="159"/>
      <c r="IN9" s="159"/>
      <c r="IO9" s="159"/>
      <c r="IP9" s="159"/>
      <c r="IQ9" s="159"/>
      <c r="IR9" s="159"/>
      <c r="IS9" s="159"/>
      <c r="IT9" s="159"/>
      <c r="IU9" s="159"/>
      <c r="IV9" s="159"/>
    </row>
    <row r="10" s="156" customFormat="1" ht="17.1" customHeight="1" spans="1:256">
      <c r="A10" s="164" t="s">
        <v>21</v>
      </c>
      <c r="B10" s="169"/>
      <c r="C10" s="165" t="s">
        <v>22</v>
      </c>
      <c r="D10" s="166"/>
      <c r="E10" s="170" t="s">
        <v>23</v>
      </c>
      <c r="F10" s="174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59"/>
      <c r="DT10" s="159"/>
      <c r="DU10" s="159"/>
      <c r="DV10" s="159"/>
      <c r="DW10" s="159"/>
      <c r="DX10" s="159"/>
      <c r="DY10" s="159"/>
      <c r="DZ10" s="159"/>
      <c r="EA10" s="159"/>
      <c r="EB10" s="159"/>
      <c r="EC10" s="159"/>
      <c r="ED10" s="159"/>
      <c r="EE10" s="159"/>
      <c r="EF10" s="159"/>
      <c r="EG10" s="159"/>
      <c r="EH10" s="159"/>
      <c r="EI10" s="159"/>
      <c r="EJ10" s="159"/>
      <c r="EK10" s="159"/>
      <c r="EL10" s="159"/>
      <c r="EM10" s="159"/>
      <c r="EN10" s="159"/>
      <c r="EO10" s="159"/>
      <c r="EP10" s="159"/>
      <c r="EQ10" s="159"/>
      <c r="ER10" s="159"/>
      <c r="ES10" s="159"/>
      <c r="ET10" s="159"/>
      <c r="EU10" s="159"/>
      <c r="EV10" s="159"/>
      <c r="EW10" s="159"/>
      <c r="EX10" s="159"/>
      <c r="EY10" s="159"/>
      <c r="EZ10" s="159"/>
      <c r="FA10" s="159"/>
      <c r="FB10" s="159"/>
      <c r="FC10" s="159"/>
      <c r="FD10" s="159"/>
      <c r="FE10" s="159"/>
      <c r="FF10" s="159"/>
      <c r="FG10" s="159"/>
      <c r="FH10" s="159"/>
      <c r="FI10" s="159"/>
      <c r="FJ10" s="159"/>
      <c r="FK10" s="159"/>
      <c r="FL10" s="159"/>
      <c r="FM10" s="159"/>
      <c r="FN10" s="159"/>
      <c r="FO10" s="159"/>
      <c r="FP10" s="159"/>
      <c r="FQ10" s="159"/>
      <c r="FR10" s="159"/>
      <c r="FS10" s="159"/>
      <c r="FT10" s="159"/>
      <c r="FU10" s="159"/>
      <c r="FV10" s="159"/>
      <c r="FW10" s="159"/>
      <c r="FX10" s="159"/>
      <c r="FY10" s="159"/>
      <c r="FZ10" s="159"/>
      <c r="GA10" s="159"/>
      <c r="GB10" s="159"/>
      <c r="GC10" s="159"/>
      <c r="GD10" s="159"/>
      <c r="GE10" s="159"/>
      <c r="GF10" s="159"/>
      <c r="GG10" s="159"/>
      <c r="GH10" s="159"/>
      <c r="GI10" s="159"/>
      <c r="GJ10" s="159"/>
      <c r="GK10" s="159"/>
      <c r="GL10" s="159"/>
      <c r="GM10" s="159"/>
      <c r="GN10" s="159"/>
      <c r="GO10" s="159"/>
      <c r="GP10" s="159"/>
      <c r="GQ10" s="159"/>
      <c r="GR10" s="159"/>
      <c r="GS10" s="159"/>
      <c r="GT10" s="159"/>
      <c r="GU10" s="159"/>
      <c r="GV10" s="159"/>
      <c r="GW10" s="159"/>
      <c r="GX10" s="159"/>
      <c r="GY10" s="159"/>
      <c r="GZ10" s="159"/>
      <c r="HA10" s="159"/>
      <c r="HB10" s="159"/>
      <c r="HC10" s="159"/>
      <c r="HD10" s="159"/>
      <c r="HE10" s="159"/>
      <c r="HF10" s="159"/>
      <c r="HG10" s="159"/>
      <c r="HH10" s="159"/>
      <c r="HI10" s="159"/>
      <c r="HJ10" s="159"/>
      <c r="HK10" s="159"/>
      <c r="HL10" s="159"/>
      <c r="HM10" s="159"/>
      <c r="HN10" s="159"/>
      <c r="HO10" s="159"/>
      <c r="HP10" s="159"/>
      <c r="HQ10" s="159"/>
      <c r="HR10" s="159"/>
      <c r="HS10" s="159"/>
      <c r="HT10" s="159"/>
      <c r="HU10" s="159"/>
      <c r="HV10" s="159"/>
      <c r="HW10" s="159"/>
      <c r="HX10" s="159"/>
      <c r="HY10" s="159"/>
      <c r="HZ10" s="159"/>
      <c r="IA10" s="159"/>
      <c r="IB10" s="159"/>
      <c r="IC10" s="159"/>
      <c r="ID10" s="159"/>
      <c r="IE10" s="159"/>
      <c r="IF10" s="159"/>
      <c r="IG10" s="159"/>
      <c r="IH10" s="159"/>
      <c r="II10" s="159"/>
      <c r="IJ10" s="159"/>
      <c r="IK10" s="159"/>
      <c r="IL10" s="159"/>
      <c r="IM10" s="159"/>
      <c r="IN10" s="159"/>
      <c r="IO10" s="159"/>
      <c r="IP10" s="159"/>
      <c r="IQ10" s="159"/>
      <c r="IR10" s="159"/>
      <c r="IS10" s="159"/>
      <c r="IT10" s="159"/>
      <c r="IU10" s="159"/>
      <c r="IV10" s="159"/>
    </row>
    <row r="11" s="156" customFormat="1" ht="17.1" customHeight="1" spans="1:256">
      <c r="A11" s="164" t="s">
        <v>24</v>
      </c>
      <c r="B11" s="169">
        <v>340</v>
      </c>
      <c r="C11" s="165" t="s">
        <v>25</v>
      </c>
      <c r="D11" s="166"/>
      <c r="E11" s="175" t="s">
        <v>26</v>
      </c>
      <c r="F11" s="20">
        <v>724</v>
      </c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59"/>
      <c r="CE11" s="159"/>
      <c r="CF11" s="159"/>
      <c r="CG11" s="159"/>
      <c r="CH11" s="159"/>
      <c r="CI11" s="159"/>
      <c r="CJ11" s="159"/>
      <c r="CK11" s="159"/>
      <c r="CL11" s="159"/>
      <c r="CM11" s="159"/>
      <c r="CN11" s="159"/>
      <c r="CO11" s="159"/>
      <c r="CP11" s="159"/>
      <c r="CQ11" s="159"/>
      <c r="CR11" s="159"/>
      <c r="CS11" s="159"/>
      <c r="CT11" s="159"/>
      <c r="CU11" s="159"/>
      <c r="CV11" s="159"/>
      <c r="CW11" s="159"/>
      <c r="CX11" s="159"/>
      <c r="CY11" s="159"/>
      <c r="CZ11" s="159"/>
      <c r="DA11" s="159"/>
      <c r="DB11" s="159"/>
      <c r="DC11" s="159"/>
      <c r="DD11" s="159"/>
      <c r="DE11" s="159"/>
      <c r="DF11" s="159"/>
      <c r="DG11" s="159"/>
      <c r="DH11" s="159"/>
      <c r="DI11" s="159"/>
      <c r="DJ11" s="159"/>
      <c r="DK11" s="159"/>
      <c r="DL11" s="159"/>
      <c r="DM11" s="159"/>
      <c r="DN11" s="159"/>
      <c r="DO11" s="159"/>
      <c r="DP11" s="159"/>
      <c r="DQ11" s="159"/>
      <c r="DR11" s="159"/>
      <c r="DS11" s="159"/>
      <c r="DT11" s="159"/>
      <c r="DU11" s="159"/>
      <c r="DV11" s="159"/>
      <c r="DW11" s="159"/>
      <c r="DX11" s="159"/>
      <c r="DY11" s="159"/>
      <c r="DZ11" s="159"/>
      <c r="EA11" s="159"/>
      <c r="EB11" s="159"/>
      <c r="EC11" s="159"/>
      <c r="ED11" s="159"/>
      <c r="EE11" s="159"/>
      <c r="EF11" s="159"/>
      <c r="EG11" s="159"/>
      <c r="EH11" s="159"/>
      <c r="EI11" s="159"/>
      <c r="EJ11" s="159"/>
      <c r="EK11" s="159"/>
      <c r="EL11" s="159"/>
      <c r="EM11" s="159"/>
      <c r="EN11" s="159"/>
      <c r="EO11" s="159"/>
      <c r="EP11" s="159"/>
      <c r="EQ11" s="159"/>
      <c r="ER11" s="159"/>
      <c r="ES11" s="159"/>
      <c r="ET11" s="159"/>
      <c r="EU11" s="159"/>
      <c r="EV11" s="159"/>
      <c r="EW11" s="159"/>
      <c r="EX11" s="159"/>
      <c r="EY11" s="159"/>
      <c r="EZ11" s="159"/>
      <c r="FA11" s="159"/>
      <c r="FB11" s="159"/>
      <c r="FC11" s="159"/>
      <c r="FD11" s="159"/>
      <c r="FE11" s="159"/>
      <c r="FF11" s="159"/>
      <c r="FG11" s="159"/>
      <c r="FH11" s="159"/>
      <c r="FI11" s="159"/>
      <c r="FJ11" s="159"/>
      <c r="FK11" s="159"/>
      <c r="FL11" s="159"/>
      <c r="FM11" s="159"/>
      <c r="FN11" s="159"/>
      <c r="FO11" s="159"/>
      <c r="FP11" s="159"/>
      <c r="FQ11" s="159"/>
      <c r="FR11" s="159"/>
      <c r="FS11" s="159"/>
      <c r="FT11" s="159"/>
      <c r="FU11" s="159"/>
      <c r="FV11" s="159"/>
      <c r="FW11" s="159"/>
      <c r="FX11" s="159"/>
      <c r="FY11" s="159"/>
      <c r="FZ11" s="159"/>
      <c r="GA11" s="159"/>
      <c r="GB11" s="159"/>
      <c r="GC11" s="159"/>
      <c r="GD11" s="159"/>
      <c r="GE11" s="159"/>
      <c r="GF11" s="159"/>
      <c r="GG11" s="159"/>
      <c r="GH11" s="159"/>
      <c r="GI11" s="159"/>
      <c r="GJ11" s="159"/>
      <c r="GK11" s="159"/>
      <c r="GL11" s="159"/>
      <c r="GM11" s="159"/>
      <c r="GN11" s="159"/>
      <c r="GO11" s="159"/>
      <c r="GP11" s="159"/>
      <c r="GQ11" s="159"/>
      <c r="GR11" s="159"/>
      <c r="GS11" s="159"/>
      <c r="GT11" s="159"/>
      <c r="GU11" s="159"/>
      <c r="GV11" s="159"/>
      <c r="GW11" s="159"/>
      <c r="GX11" s="159"/>
      <c r="GY11" s="159"/>
      <c r="GZ11" s="159"/>
      <c r="HA11" s="159"/>
      <c r="HB11" s="159"/>
      <c r="HC11" s="159"/>
      <c r="HD11" s="159"/>
      <c r="HE11" s="159"/>
      <c r="HF11" s="159"/>
      <c r="HG11" s="159"/>
      <c r="HH11" s="159"/>
      <c r="HI11" s="159"/>
      <c r="HJ11" s="159"/>
      <c r="HK11" s="159"/>
      <c r="HL11" s="159"/>
      <c r="HM11" s="159"/>
      <c r="HN11" s="159"/>
      <c r="HO11" s="159"/>
      <c r="HP11" s="159"/>
      <c r="HQ11" s="159"/>
      <c r="HR11" s="159"/>
      <c r="HS11" s="159"/>
      <c r="HT11" s="159"/>
      <c r="HU11" s="159"/>
      <c r="HV11" s="159"/>
      <c r="HW11" s="159"/>
      <c r="HX11" s="159"/>
      <c r="HY11" s="159"/>
      <c r="HZ11" s="159"/>
      <c r="IA11" s="159"/>
      <c r="IB11" s="159"/>
      <c r="IC11" s="159"/>
      <c r="ID11" s="159"/>
      <c r="IE11" s="159"/>
      <c r="IF11" s="159"/>
      <c r="IG11" s="159"/>
      <c r="IH11" s="159"/>
      <c r="II11" s="159"/>
      <c r="IJ11" s="159"/>
      <c r="IK11" s="159"/>
      <c r="IL11" s="159"/>
      <c r="IM11" s="159"/>
      <c r="IN11" s="159"/>
      <c r="IO11" s="159"/>
      <c r="IP11" s="159"/>
      <c r="IQ11" s="159"/>
      <c r="IR11" s="159"/>
      <c r="IS11" s="159"/>
      <c r="IT11" s="159"/>
      <c r="IU11" s="159"/>
      <c r="IV11" s="159"/>
    </row>
    <row r="12" s="156" customFormat="1" ht="17.1" customHeight="1" spans="1:256">
      <c r="A12" s="164" t="s">
        <v>27</v>
      </c>
      <c r="B12" s="169">
        <v>340</v>
      </c>
      <c r="C12" s="165" t="s">
        <v>28</v>
      </c>
      <c r="D12" s="166">
        <v>49.8</v>
      </c>
      <c r="E12" s="172" t="s">
        <v>29</v>
      </c>
      <c r="F12" s="176">
        <v>270</v>
      </c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59"/>
      <c r="CE12" s="159"/>
      <c r="CF12" s="159"/>
      <c r="CG12" s="159"/>
      <c r="CH12" s="159"/>
      <c r="CI12" s="159"/>
      <c r="CJ12" s="159"/>
      <c r="CK12" s="159"/>
      <c r="CL12" s="159"/>
      <c r="CM12" s="159"/>
      <c r="CN12" s="159"/>
      <c r="CO12" s="159"/>
      <c r="CP12" s="159"/>
      <c r="CQ12" s="159"/>
      <c r="CR12" s="159"/>
      <c r="CS12" s="159"/>
      <c r="CT12" s="159"/>
      <c r="CU12" s="159"/>
      <c r="CV12" s="159"/>
      <c r="CW12" s="159"/>
      <c r="CX12" s="159"/>
      <c r="CY12" s="159"/>
      <c r="CZ12" s="159"/>
      <c r="DA12" s="159"/>
      <c r="DB12" s="159"/>
      <c r="DC12" s="159"/>
      <c r="DD12" s="159"/>
      <c r="DE12" s="159"/>
      <c r="DF12" s="159"/>
      <c r="DG12" s="159"/>
      <c r="DH12" s="159"/>
      <c r="DI12" s="159"/>
      <c r="DJ12" s="159"/>
      <c r="DK12" s="159"/>
      <c r="DL12" s="159"/>
      <c r="DM12" s="159"/>
      <c r="DN12" s="159"/>
      <c r="DO12" s="159"/>
      <c r="DP12" s="159"/>
      <c r="DQ12" s="159"/>
      <c r="DR12" s="159"/>
      <c r="DS12" s="159"/>
      <c r="DT12" s="159"/>
      <c r="DU12" s="159"/>
      <c r="DV12" s="159"/>
      <c r="DW12" s="159"/>
      <c r="DX12" s="159"/>
      <c r="DY12" s="159"/>
      <c r="DZ12" s="159"/>
      <c r="EA12" s="159"/>
      <c r="EB12" s="159"/>
      <c r="EC12" s="159"/>
      <c r="ED12" s="159"/>
      <c r="EE12" s="159"/>
      <c r="EF12" s="159"/>
      <c r="EG12" s="159"/>
      <c r="EH12" s="159"/>
      <c r="EI12" s="159"/>
      <c r="EJ12" s="159"/>
      <c r="EK12" s="159"/>
      <c r="EL12" s="159"/>
      <c r="EM12" s="159"/>
      <c r="EN12" s="159"/>
      <c r="EO12" s="159"/>
      <c r="EP12" s="159"/>
      <c r="EQ12" s="159"/>
      <c r="ER12" s="159"/>
      <c r="ES12" s="159"/>
      <c r="ET12" s="159"/>
      <c r="EU12" s="159"/>
      <c r="EV12" s="159"/>
      <c r="EW12" s="159"/>
      <c r="EX12" s="159"/>
      <c r="EY12" s="159"/>
      <c r="EZ12" s="159"/>
      <c r="FA12" s="159"/>
      <c r="FB12" s="159"/>
      <c r="FC12" s="159"/>
      <c r="FD12" s="159"/>
      <c r="FE12" s="159"/>
      <c r="FF12" s="159"/>
      <c r="FG12" s="159"/>
      <c r="FH12" s="159"/>
      <c r="FI12" s="159"/>
      <c r="FJ12" s="159"/>
      <c r="FK12" s="159"/>
      <c r="FL12" s="159"/>
      <c r="FM12" s="159"/>
      <c r="FN12" s="159"/>
      <c r="FO12" s="159"/>
      <c r="FP12" s="159"/>
      <c r="FQ12" s="159"/>
      <c r="FR12" s="159"/>
      <c r="FS12" s="159"/>
      <c r="FT12" s="159"/>
      <c r="FU12" s="159"/>
      <c r="FV12" s="159"/>
      <c r="FW12" s="159"/>
      <c r="FX12" s="159"/>
      <c r="FY12" s="159"/>
      <c r="FZ12" s="159"/>
      <c r="GA12" s="159"/>
      <c r="GB12" s="159"/>
      <c r="GC12" s="159"/>
      <c r="GD12" s="159"/>
      <c r="GE12" s="159"/>
      <c r="GF12" s="159"/>
      <c r="GG12" s="159"/>
      <c r="GH12" s="159"/>
      <c r="GI12" s="159"/>
      <c r="GJ12" s="159"/>
      <c r="GK12" s="159"/>
      <c r="GL12" s="159"/>
      <c r="GM12" s="159"/>
      <c r="GN12" s="159"/>
      <c r="GO12" s="159"/>
      <c r="GP12" s="159"/>
      <c r="GQ12" s="159"/>
      <c r="GR12" s="159"/>
      <c r="GS12" s="159"/>
      <c r="GT12" s="159"/>
      <c r="GU12" s="159"/>
      <c r="GV12" s="159"/>
      <c r="GW12" s="159"/>
      <c r="GX12" s="159"/>
      <c r="GY12" s="159"/>
      <c r="GZ12" s="159"/>
      <c r="HA12" s="159"/>
      <c r="HB12" s="159"/>
      <c r="HC12" s="159"/>
      <c r="HD12" s="159"/>
      <c r="HE12" s="159"/>
      <c r="HF12" s="159"/>
      <c r="HG12" s="159"/>
      <c r="HH12" s="159"/>
      <c r="HI12" s="159"/>
      <c r="HJ12" s="159"/>
      <c r="HK12" s="159"/>
      <c r="HL12" s="159"/>
      <c r="HM12" s="159"/>
      <c r="HN12" s="159"/>
      <c r="HO12" s="159"/>
      <c r="HP12" s="159"/>
      <c r="HQ12" s="159"/>
      <c r="HR12" s="159"/>
      <c r="HS12" s="159"/>
      <c r="HT12" s="159"/>
      <c r="HU12" s="159"/>
      <c r="HV12" s="159"/>
      <c r="HW12" s="159"/>
      <c r="HX12" s="159"/>
      <c r="HY12" s="159"/>
      <c r="HZ12" s="159"/>
      <c r="IA12" s="159"/>
      <c r="IB12" s="159"/>
      <c r="IC12" s="159"/>
      <c r="ID12" s="159"/>
      <c r="IE12" s="159"/>
      <c r="IF12" s="159"/>
      <c r="IG12" s="159"/>
      <c r="IH12" s="159"/>
      <c r="II12" s="159"/>
      <c r="IJ12" s="159"/>
      <c r="IK12" s="159"/>
      <c r="IL12" s="159"/>
      <c r="IM12" s="159"/>
      <c r="IN12" s="159"/>
      <c r="IO12" s="159"/>
      <c r="IP12" s="159"/>
      <c r="IQ12" s="159"/>
      <c r="IR12" s="159"/>
      <c r="IS12" s="159"/>
      <c r="IT12" s="159"/>
      <c r="IU12" s="159"/>
      <c r="IV12" s="159"/>
    </row>
    <row r="13" s="156" customFormat="1" ht="17.1" customHeight="1" spans="1:256">
      <c r="A13" s="164" t="s">
        <v>30</v>
      </c>
      <c r="B13" s="169"/>
      <c r="C13" s="165" t="s">
        <v>31</v>
      </c>
      <c r="D13" s="166">
        <v>379.33</v>
      </c>
      <c r="E13" s="172" t="s">
        <v>32</v>
      </c>
      <c r="F13" s="176">
        <v>174.4</v>
      </c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/>
      <c r="BV13" s="159"/>
      <c r="BW13" s="159"/>
      <c r="BX13" s="159"/>
      <c r="BY13" s="159"/>
      <c r="BZ13" s="159"/>
      <c r="CA13" s="159"/>
      <c r="CB13" s="159"/>
      <c r="CC13" s="159"/>
      <c r="CD13" s="159"/>
      <c r="CE13" s="159"/>
      <c r="CF13" s="159"/>
      <c r="CG13" s="159"/>
      <c r="CH13" s="159"/>
      <c r="CI13" s="159"/>
      <c r="CJ13" s="159"/>
      <c r="CK13" s="159"/>
      <c r="CL13" s="159"/>
      <c r="CM13" s="159"/>
      <c r="CN13" s="159"/>
      <c r="CO13" s="159"/>
      <c r="CP13" s="159"/>
      <c r="CQ13" s="159"/>
      <c r="CR13" s="159"/>
      <c r="CS13" s="159"/>
      <c r="CT13" s="159"/>
      <c r="CU13" s="159"/>
      <c r="CV13" s="159"/>
      <c r="CW13" s="159"/>
      <c r="CX13" s="159"/>
      <c r="CY13" s="159"/>
      <c r="CZ13" s="159"/>
      <c r="DA13" s="159"/>
      <c r="DB13" s="159"/>
      <c r="DC13" s="159"/>
      <c r="DD13" s="159"/>
      <c r="DE13" s="159"/>
      <c r="DF13" s="159"/>
      <c r="DG13" s="159"/>
      <c r="DH13" s="159"/>
      <c r="DI13" s="159"/>
      <c r="DJ13" s="159"/>
      <c r="DK13" s="159"/>
      <c r="DL13" s="159"/>
      <c r="DM13" s="159"/>
      <c r="DN13" s="159"/>
      <c r="DO13" s="159"/>
      <c r="DP13" s="159"/>
      <c r="DQ13" s="159"/>
      <c r="DR13" s="159"/>
      <c r="DS13" s="159"/>
      <c r="DT13" s="159"/>
      <c r="DU13" s="159"/>
      <c r="DV13" s="159"/>
      <c r="DW13" s="159"/>
      <c r="DX13" s="159"/>
      <c r="DY13" s="159"/>
      <c r="DZ13" s="159"/>
      <c r="EA13" s="159"/>
      <c r="EB13" s="159"/>
      <c r="EC13" s="159"/>
      <c r="ED13" s="159"/>
      <c r="EE13" s="159"/>
      <c r="EF13" s="159"/>
      <c r="EG13" s="159"/>
      <c r="EH13" s="159"/>
      <c r="EI13" s="159"/>
      <c r="EJ13" s="159"/>
      <c r="EK13" s="159"/>
      <c r="EL13" s="159"/>
      <c r="EM13" s="159"/>
      <c r="EN13" s="159"/>
      <c r="EO13" s="159"/>
      <c r="EP13" s="159"/>
      <c r="EQ13" s="159"/>
      <c r="ER13" s="159"/>
      <c r="ES13" s="159"/>
      <c r="ET13" s="159"/>
      <c r="EU13" s="159"/>
      <c r="EV13" s="159"/>
      <c r="EW13" s="159"/>
      <c r="EX13" s="159"/>
      <c r="EY13" s="159"/>
      <c r="EZ13" s="159"/>
      <c r="FA13" s="159"/>
      <c r="FB13" s="159"/>
      <c r="FC13" s="159"/>
      <c r="FD13" s="159"/>
      <c r="FE13" s="159"/>
      <c r="FF13" s="159"/>
      <c r="FG13" s="159"/>
      <c r="FH13" s="159"/>
      <c r="FI13" s="159"/>
      <c r="FJ13" s="159"/>
      <c r="FK13" s="159"/>
      <c r="FL13" s="159"/>
      <c r="FM13" s="159"/>
      <c r="FN13" s="159"/>
      <c r="FO13" s="159"/>
      <c r="FP13" s="159"/>
      <c r="FQ13" s="159"/>
      <c r="FR13" s="159"/>
      <c r="FS13" s="159"/>
      <c r="FT13" s="159"/>
      <c r="FU13" s="159"/>
      <c r="FV13" s="159"/>
      <c r="FW13" s="159"/>
      <c r="FX13" s="159"/>
      <c r="FY13" s="159"/>
      <c r="FZ13" s="159"/>
      <c r="GA13" s="159"/>
      <c r="GB13" s="159"/>
      <c r="GC13" s="159"/>
      <c r="GD13" s="159"/>
      <c r="GE13" s="159"/>
      <c r="GF13" s="159"/>
      <c r="GG13" s="159"/>
      <c r="GH13" s="159"/>
      <c r="GI13" s="159"/>
      <c r="GJ13" s="159"/>
      <c r="GK13" s="159"/>
      <c r="GL13" s="159"/>
      <c r="GM13" s="159"/>
      <c r="GN13" s="159"/>
      <c r="GO13" s="159"/>
      <c r="GP13" s="159"/>
      <c r="GQ13" s="159"/>
      <c r="GR13" s="159"/>
      <c r="GS13" s="159"/>
      <c r="GT13" s="159"/>
      <c r="GU13" s="159"/>
      <c r="GV13" s="159"/>
      <c r="GW13" s="159"/>
      <c r="GX13" s="159"/>
      <c r="GY13" s="159"/>
      <c r="GZ13" s="159"/>
      <c r="HA13" s="159"/>
      <c r="HB13" s="159"/>
      <c r="HC13" s="159"/>
      <c r="HD13" s="159"/>
      <c r="HE13" s="159"/>
      <c r="HF13" s="159"/>
      <c r="HG13" s="159"/>
      <c r="HH13" s="159"/>
      <c r="HI13" s="159"/>
      <c r="HJ13" s="159"/>
      <c r="HK13" s="159"/>
      <c r="HL13" s="159"/>
      <c r="HM13" s="159"/>
      <c r="HN13" s="159"/>
      <c r="HO13" s="159"/>
      <c r="HP13" s="159"/>
      <c r="HQ13" s="159"/>
      <c r="HR13" s="159"/>
      <c r="HS13" s="159"/>
      <c r="HT13" s="159"/>
      <c r="HU13" s="159"/>
      <c r="HV13" s="159"/>
      <c r="HW13" s="159"/>
      <c r="HX13" s="159"/>
      <c r="HY13" s="159"/>
      <c r="HZ13" s="159"/>
      <c r="IA13" s="159"/>
      <c r="IB13" s="159"/>
      <c r="IC13" s="159"/>
      <c r="ID13" s="159"/>
      <c r="IE13" s="159"/>
      <c r="IF13" s="159"/>
      <c r="IG13" s="159"/>
      <c r="IH13" s="159"/>
      <c r="II13" s="159"/>
      <c r="IJ13" s="159"/>
      <c r="IK13" s="159"/>
      <c r="IL13" s="159"/>
      <c r="IM13" s="159"/>
      <c r="IN13" s="159"/>
      <c r="IO13" s="159"/>
      <c r="IP13" s="159"/>
      <c r="IQ13" s="159"/>
      <c r="IR13" s="159"/>
      <c r="IS13" s="159"/>
      <c r="IT13" s="159"/>
      <c r="IU13" s="159"/>
      <c r="IV13" s="159"/>
    </row>
    <row r="14" s="156" customFormat="1" ht="17.1" customHeight="1" spans="1:256">
      <c r="A14" s="164" t="s">
        <v>33</v>
      </c>
      <c r="B14" s="169"/>
      <c r="C14" s="165" t="s">
        <v>34</v>
      </c>
      <c r="D14" s="166"/>
      <c r="E14" s="172" t="s">
        <v>35</v>
      </c>
      <c r="F14" s="176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  <c r="BR14" s="159"/>
      <c r="BS14" s="159"/>
      <c r="BT14" s="159"/>
      <c r="BU14" s="159"/>
      <c r="BV14" s="159"/>
      <c r="BW14" s="159"/>
      <c r="BX14" s="159"/>
      <c r="BY14" s="159"/>
      <c r="BZ14" s="159"/>
      <c r="CA14" s="159"/>
      <c r="CB14" s="159"/>
      <c r="CC14" s="159"/>
      <c r="CD14" s="159"/>
      <c r="CE14" s="159"/>
      <c r="CF14" s="159"/>
      <c r="CG14" s="159"/>
      <c r="CH14" s="159"/>
      <c r="CI14" s="159"/>
      <c r="CJ14" s="159"/>
      <c r="CK14" s="159"/>
      <c r="CL14" s="159"/>
      <c r="CM14" s="159"/>
      <c r="CN14" s="159"/>
      <c r="CO14" s="159"/>
      <c r="CP14" s="159"/>
      <c r="CQ14" s="159"/>
      <c r="CR14" s="159"/>
      <c r="CS14" s="159"/>
      <c r="CT14" s="159"/>
      <c r="CU14" s="159"/>
      <c r="CV14" s="159"/>
      <c r="CW14" s="159"/>
      <c r="CX14" s="159"/>
      <c r="CY14" s="159"/>
      <c r="CZ14" s="159"/>
      <c r="DA14" s="159"/>
      <c r="DB14" s="159"/>
      <c r="DC14" s="159"/>
      <c r="DD14" s="159"/>
      <c r="DE14" s="159"/>
      <c r="DF14" s="159"/>
      <c r="DG14" s="159"/>
      <c r="DH14" s="159"/>
      <c r="DI14" s="159"/>
      <c r="DJ14" s="159"/>
      <c r="DK14" s="159"/>
      <c r="DL14" s="159"/>
      <c r="DM14" s="159"/>
      <c r="DN14" s="159"/>
      <c r="DO14" s="159"/>
      <c r="DP14" s="159"/>
      <c r="DQ14" s="159"/>
      <c r="DR14" s="159"/>
      <c r="DS14" s="159"/>
      <c r="DT14" s="159"/>
      <c r="DU14" s="159"/>
      <c r="DV14" s="159"/>
      <c r="DW14" s="159"/>
      <c r="DX14" s="159"/>
      <c r="DY14" s="159"/>
      <c r="DZ14" s="159"/>
      <c r="EA14" s="159"/>
      <c r="EB14" s="159"/>
      <c r="EC14" s="159"/>
      <c r="ED14" s="159"/>
      <c r="EE14" s="159"/>
      <c r="EF14" s="159"/>
      <c r="EG14" s="159"/>
      <c r="EH14" s="159"/>
      <c r="EI14" s="159"/>
      <c r="EJ14" s="159"/>
      <c r="EK14" s="159"/>
      <c r="EL14" s="159"/>
      <c r="EM14" s="159"/>
      <c r="EN14" s="159"/>
      <c r="EO14" s="159"/>
      <c r="EP14" s="159"/>
      <c r="EQ14" s="159"/>
      <c r="ER14" s="159"/>
      <c r="ES14" s="159"/>
      <c r="ET14" s="159"/>
      <c r="EU14" s="159"/>
      <c r="EV14" s="159"/>
      <c r="EW14" s="159"/>
      <c r="EX14" s="159"/>
      <c r="EY14" s="159"/>
      <c r="EZ14" s="159"/>
      <c r="FA14" s="159"/>
      <c r="FB14" s="159"/>
      <c r="FC14" s="159"/>
      <c r="FD14" s="159"/>
      <c r="FE14" s="159"/>
      <c r="FF14" s="159"/>
      <c r="FG14" s="159"/>
      <c r="FH14" s="159"/>
      <c r="FI14" s="159"/>
      <c r="FJ14" s="159"/>
      <c r="FK14" s="159"/>
      <c r="FL14" s="159"/>
      <c r="FM14" s="159"/>
      <c r="FN14" s="159"/>
      <c r="FO14" s="159"/>
      <c r="FP14" s="159"/>
      <c r="FQ14" s="159"/>
      <c r="FR14" s="159"/>
      <c r="FS14" s="159"/>
      <c r="FT14" s="159"/>
      <c r="FU14" s="159"/>
      <c r="FV14" s="159"/>
      <c r="FW14" s="159"/>
      <c r="FX14" s="159"/>
      <c r="FY14" s="159"/>
      <c r="FZ14" s="159"/>
      <c r="GA14" s="159"/>
      <c r="GB14" s="159"/>
      <c r="GC14" s="159"/>
      <c r="GD14" s="159"/>
      <c r="GE14" s="159"/>
      <c r="GF14" s="159"/>
      <c r="GG14" s="159"/>
      <c r="GH14" s="159"/>
      <c r="GI14" s="159"/>
      <c r="GJ14" s="159"/>
      <c r="GK14" s="159"/>
      <c r="GL14" s="159"/>
      <c r="GM14" s="159"/>
      <c r="GN14" s="159"/>
      <c r="GO14" s="159"/>
      <c r="GP14" s="159"/>
      <c r="GQ14" s="159"/>
      <c r="GR14" s="159"/>
      <c r="GS14" s="159"/>
      <c r="GT14" s="159"/>
      <c r="GU14" s="159"/>
      <c r="GV14" s="159"/>
      <c r="GW14" s="159"/>
      <c r="GX14" s="159"/>
      <c r="GY14" s="159"/>
      <c r="GZ14" s="159"/>
      <c r="HA14" s="159"/>
      <c r="HB14" s="159"/>
      <c r="HC14" s="159"/>
      <c r="HD14" s="159"/>
      <c r="HE14" s="159"/>
      <c r="HF14" s="159"/>
      <c r="HG14" s="159"/>
      <c r="HH14" s="159"/>
      <c r="HI14" s="159"/>
      <c r="HJ14" s="159"/>
      <c r="HK14" s="159"/>
      <c r="HL14" s="159"/>
      <c r="HM14" s="159"/>
      <c r="HN14" s="159"/>
      <c r="HO14" s="159"/>
      <c r="HP14" s="159"/>
      <c r="HQ14" s="159"/>
      <c r="HR14" s="159"/>
      <c r="HS14" s="159"/>
      <c r="HT14" s="159"/>
      <c r="HU14" s="159"/>
      <c r="HV14" s="159"/>
      <c r="HW14" s="159"/>
      <c r="HX14" s="159"/>
      <c r="HY14" s="159"/>
      <c r="HZ14" s="159"/>
      <c r="IA14" s="159"/>
      <c r="IB14" s="159"/>
      <c r="IC14" s="159"/>
      <c r="ID14" s="159"/>
      <c r="IE14" s="159"/>
      <c r="IF14" s="159"/>
      <c r="IG14" s="159"/>
      <c r="IH14" s="159"/>
      <c r="II14" s="159"/>
      <c r="IJ14" s="159"/>
      <c r="IK14" s="159"/>
      <c r="IL14" s="159"/>
      <c r="IM14" s="159"/>
      <c r="IN14" s="159"/>
      <c r="IO14" s="159"/>
      <c r="IP14" s="159"/>
      <c r="IQ14" s="159"/>
      <c r="IR14" s="159"/>
      <c r="IS14" s="159"/>
      <c r="IT14" s="159"/>
      <c r="IU14" s="159"/>
      <c r="IV14" s="159"/>
    </row>
    <row r="15" s="156" customFormat="1" ht="17.1" customHeight="1" spans="1:256">
      <c r="A15" s="164" t="s">
        <v>36</v>
      </c>
      <c r="B15" s="169">
        <v>666.34</v>
      </c>
      <c r="C15" s="165" t="s">
        <v>37</v>
      </c>
      <c r="D15" s="166">
        <v>41.83</v>
      </c>
      <c r="E15" s="175" t="s">
        <v>38</v>
      </c>
      <c r="F15" s="176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59"/>
      <c r="BN15" s="159"/>
      <c r="BO15" s="159"/>
      <c r="BP15" s="159"/>
      <c r="BQ15" s="159"/>
      <c r="BR15" s="159"/>
      <c r="BS15" s="159"/>
      <c r="BT15" s="159"/>
      <c r="BU15" s="159"/>
      <c r="BV15" s="159"/>
      <c r="BW15" s="159"/>
      <c r="BX15" s="159"/>
      <c r="BY15" s="159"/>
      <c r="BZ15" s="159"/>
      <c r="CA15" s="159"/>
      <c r="CB15" s="159"/>
      <c r="CC15" s="159"/>
      <c r="CD15" s="159"/>
      <c r="CE15" s="159"/>
      <c r="CF15" s="159"/>
      <c r="CG15" s="159"/>
      <c r="CH15" s="159"/>
      <c r="CI15" s="159"/>
      <c r="CJ15" s="159"/>
      <c r="CK15" s="159"/>
      <c r="CL15" s="159"/>
      <c r="CM15" s="159"/>
      <c r="CN15" s="159"/>
      <c r="CO15" s="159"/>
      <c r="CP15" s="159"/>
      <c r="CQ15" s="159"/>
      <c r="CR15" s="159"/>
      <c r="CS15" s="159"/>
      <c r="CT15" s="159"/>
      <c r="CU15" s="159"/>
      <c r="CV15" s="159"/>
      <c r="CW15" s="159"/>
      <c r="CX15" s="159"/>
      <c r="CY15" s="159"/>
      <c r="CZ15" s="159"/>
      <c r="DA15" s="159"/>
      <c r="DB15" s="159"/>
      <c r="DC15" s="159"/>
      <c r="DD15" s="159"/>
      <c r="DE15" s="159"/>
      <c r="DF15" s="159"/>
      <c r="DG15" s="159"/>
      <c r="DH15" s="159"/>
      <c r="DI15" s="159"/>
      <c r="DJ15" s="159"/>
      <c r="DK15" s="159"/>
      <c r="DL15" s="159"/>
      <c r="DM15" s="159"/>
      <c r="DN15" s="159"/>
      <c r="DO15" s="159"/>
      <c r="DP15" s="159"/>
      <c r="DQ15" s="159"/>
      <c r="DR15" s="159"/>
      <c r="DS15" s="159"/>
      <c r="DT15" s="159"/>
      <c r="DU15" s="159"/>
      <c r="DV15" s="159"/>
      <c r="DW15" s="159"/>
      <c r="DX15" s="159"/>
      <c r="DY15" s="159"/>
      <c r="DZ15" s="159"/>
      <c r="EA15" s="159"/>
      <c r="EB15" s="159"/>
      <c r="EC15" s="159"/>
      <c r="ED15" s="159"/>
      <c r="EE15" s="159"/>
      <c r="EF15" s="159"/>
      <c r="EG15" s="159"/>
      <c r="EH15" s="159"/>
      <c r="EI15" s="159"/>
      <c r="EJ15" s="159"/>
      <c r="EK15" s="159"/>
      <c r="EL15" s="159"/>
      <c r="EM15" s="159"/>
      <c r="EN15" s="159"/>
      <c r="EO15" s="159"/>
      <c r="EP15" s="159"/>
      <c r="EQ15" s="159"/>
      <c r="ER15" s="159"/>
      <c r="ES15" s="159"/>
      <c r="ET15" s="159"/>
      <c r="EU15" s="159"/>
      <c r="EV15" s="159"/>
      <c r="EW15" s="159"/>
      <c r="EX15" s="159"/>
      <c r="EY15" s="159"/>
      <c r="EZ15" s="159"/>
      <c r="FA15" s="159"/>
      <c r="FB15" s="159"/>
      <c r="FC15" s="159"/>
      <c r="FD15" s="159"/>
      <c r="FE15" s="159"/>
      <c r="FF15" s="159"/>
      <c r="FG15" s="159"/>
      <c r="FH15" s="159"/>
      <c r="FI15" s="159"/>
      <c r="FJ15" s="159"/>
      <c r="FK15" s="159"/>
      <c r="FL15" s="159"/>
      <c r="FM15" s="159"/>
      <c r="FN15" s="159"/>
      <c r="FO15" s="159"/>
      <c r="FP15" s="159"/>
      <c r="FQ15" s="159"/>
      <c r="FR15" s="159"/>
      <c r="FS15" s="159"/>
      <c r="FT15" s="159"/>
      <c r="FU15" s="159"/>
      <c r="FV15" s="159"/>
      <c r="FW15" s="159"/>
      <c r="FX15" s="159"/>
      <c r="FY15" s="159"/>
      <c r="FZ15" s="159"/>
      <c r="GA15" s="159"/>
      <c r="GB15" s="159"/>
      <c r="GC15" s="159"/>
      <c r="GD15" s="159"/>
      <c r="GE15" s="159"/>
      <c r="GF15" s="159"/>
      <c r="GG15" s="159"/>
      <c r="GH15" s="159"/>
      <c r="GI15" s="159"/>
      <c r="GJ15" s="159"/>
      <c r="GK15" s="159"/>
      <c r="GL15" s="159"/>
      <c r="GM15" s="159"/>
      <c r="GN15" s="159"/>
      <c r="GO15" s="159"/>
      <c r="GP15" s="159"/>
      <c r="GQ15" s="159"/>
      <c r="GR15" s="159"/>
      <c r="GS15" s="159"/>
      <c r="GT15" s="159"/>
      <c r="GU15" s="159"/>
      <c r="GV15" s="159"/>
      <c r="GW15" s="159"/>
      <c r="GX15" s="159"/>
      <c r="GY15" s="159"/>
      <c r="GZ15" s="159"/>
      <c r="HA15" s="159"/>
      <c r="HB15" s="159"/>
      <c r="HC15" s="159"/>
      <c r="HD15" s="159"/>
      <c r="HE15" s="159"/>
      <c r="HF15" s="159"/>
      <c r="HG15" s="159"/>
      <c r="HH15" s="159"/>
      <c r="HI15" s="159"/>
      <c r="HJ15" s="159"/>
      <c r="HK15" s="159"/>
      <c r="HL15" s="159"/>
      <c r="HM15" s="159"/>
      <c r="HN15" s="159"/>
      <c r="HO15" s="159"/>
      <c r="HP15" s="159"/>
      <c r="HQ15" s="159"/>
      <c r="HR15" s="159"/>
      <c r="HS15" s="159"/>
      <c r="HT15" s="159"/>
      <c r="HU15" s="159"/>
      <c r="HV15" s="159"/>
      <c r="HW15" s="159"/>
      <c r="HX15" s="159"/>
      <c r="HY15" s="159"/>
      <c r="HZ15" s="159"/>
      <c r="IA15" s="159"/>
      <c r="IB15" s="159"/>
      <c r="IC15" s="159"/>
      <c r="ID15" s="159"/>
      <c r="IE15" s="159"/>
      <c r="IF15" s="159"/>
      <c r="IG15" s="159"/>
      <c r="IH15" s="159"/>
      <c r="II15" s="159"/>
      <c r="IJ15" s="159"/>
      <c r="IK15" s="159"/>
      <c r="IL15" s="159"/>
      <c r="IM15" s="159"/>
      <c r="IN15" s="159"/>
      <c r="IO15" s="159"/>
      <c r="IP15" s="159"/>
      <c r="IQ15" s="159"/>
      <c r="IR15" s="159"/>
      <c r="IS15" s="159"/>
      <c r="IT15" s="159"/>
      <c r="IU15" s="159"/>
      <c r="IV15" s="159"/>
    </row>
    <row r="16" s="156" customFormat="1" ht="17.1" customHeight="1" spans="1:256">
      <c r="A16" s="164"/>
      <c r="B16" s="169"/>
      <c r="C16" s="165" t="s">
        <v>39</v>
      </c>
      <c r="D16" s="166"/>
      <c r="E16" s="170" t="s">
        <v>40</v>
      </c>
      <c r="F16" s="176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159"/>
      <c r="BM16" s="159"/>
      <c r="BN16" s="159"/>
      <c r="BO16" s="159"/>
      <c r="BP16" s="159"/>
      <c r="BQ16" s="159"/>
      <c r="BR16" s="159"/>
      <c r="BS16" s="159"/>
      <c r="BT16" s="159"/>
      <c r="BU16" s="159"/>
      <c r="BV16" s="159"/>
      <c r="BW16" s="159"/>
      <c r="BX16" s="159"/>
      <c r="BY16" s="159"/>
      <c r="BZ16" s="159"/>
      <c r="CA16" s="159"/>
      <c r="CB16" s="159"/>
      <c r="CC16" s="159"/>
      <c r="CD16" s="159"/>
      <c r="CE16" s="159"/>
      <c r="CF16" s="159"/>
      <c r="CG16" s="159"/>
      <c r="CH16" s="159"/>
      <c r="CI16" s="159"/>
      <c r="CJ16" s="159"/>
      <c r="CK16" s="159"/>
      <c r="CL16" s="159"/>
      <c r="CM16" s="159"/>
      <c r="CN16" s="159"/>
      <c r="CO16" s="159"/>
      <c r="CP16" s="159"/>
      <c r="CQ16" s="159"/>
      <c r="CR16" s="159"/>
      <c r="CS16" s="159"/>
      <c r="CT16" s="159"/>
      <c r="CU16" s="159"/>
      <c r="CV16" s="159"/>
      <c r="CW16" s="159"/>
      <c r="CX16" s="159"/>
      <c r="CY16" s="159"/>
      <c r="CZ16" s="159"/>
      <c r="DA16" s="159"/>
      <c r="DB16" s="159"/>
      <c r="DC16" s="159"/>
      <c r="DD16" s="159"/>
      <c r="DE16" s="159"/>
      <c r="DF16" s="159"/>
      <c r="DG16" s="159"/>
      <c r="DH16" s="159"/>
      <c r="DI16" s="159"/>
      <c r="DJ16" s="159"/>
      <c r="DK16" s="159"/>
      <c r="DL16" s="159"/>
      <c r="DM16" s="159"/>
      <c r="DN16" s="159"/>
      <c r="DO16" s="159"/>
      <c r="DP16" s="159"/>
      <c r="DQ16" s="159"/>
      <c r="DR16" s="159"/>
      <c r="DS16" s="159"/>
      <c r="DT16" s="159"/>
      <c r="DU16" s="159"/>
      <c r="DV16" s="159"/>
      <c r="DW16" s="159"/>
      <c r="DX16" s="159"/>
      <c r="DY16" s="159"/>
      <c r="DZ16" s="159"/>
      <c r="EA16" s="159"/>
      <c r="EB16" s="159"/>
      <c r="EC16" s="159"/>
      <c r="ED16" s="159"/>
      <c r="EE16" s="159"/>
      <c r="EF16" s="159"/>
      <c r="EG16" s="159"/>
      <c r="EH16" s="159"/>
      <c r="EI16" s="159"/>
      <c r="EJ16" s="159"/>
      <c r="EK16" s="159"/>
      <c r="EL16" s="159"/>
      <c r="EM16" s="159"/>
      <c r="EN16" s="159"/>
      <c r="EO16" s="159"/>
      <c r="EP16" s="159"/>
      <c r="EQ16" s="159"/>
      <c r="ER16" s="159"/>
      <c r="ES16" s="159"/>
      <c r="ET16" s="159"/>
      <c r="EU16" s="159"/>
      <c r="EV16" s="159"/>
      <c r="EW16" s="159"/>
      <c r="EX16" s="159"/>
      <c r="EY16" s="159"/>
      <c r="EZ16" s="159"/>
      <c r="FA16" s="159"/>
      <c r="FB16" s="159"/>
      <c r="FC16" s="159"/>
      <c r="FD16" s="159"/>
      <c r="FE16" s="159"/>
      <c r="FF16" s="159"/>
      <c r="FG16" s="159"/>
      <c r="FH16" s="159"/>
      <c r="FI16" s="159"/>
      <c r="FJ16" s="159"/>
      <c r="FK16" s="159"/>
      <c r="FL16" s="159"/>
      <c r="FM16" s="159"/>
      <c r="FN16" s="159"/>
      <c r="FO16" s="159"/>
      <c r="FP16" s="159"/>
      <c r="FQ16" s="159"/>
      <c r="FR16" s="159"/>
      <c r="FS16" s="159"/>
      <c r="FT16" s="159"/>
      <c r="FU16" s="159"/>
      <c r="FV16" s="159"/>
      <c r="FW16" s="159"/>
      <c r="FX16" s="159"/>
      <c r="FY16" s="159"/>
      <c r="FZ16" s="159"/>
      <c r="GA16" s="159"/>
      <c r="GB16" s="159"/>
      <c r="GC16" s="159"/>
      <c r="GD16" s="159"/>
      <c r="GE16" s="159"/>
      <c r="GF16" s="159"/>
      <c r="GG16" s="159"/>
      <c r="GH16" s="159"/>
      <c r="GI16" s="159"/>
      <c r="GJ16" s="159"/>
      <c r="GK16" s="159"/>
      <c r="GL16" s="159"/>
      <c r="GM16" s="159"/>
      <c r="GN16" s="159"/>
      <c r="GO16" s="159"/>
      <c r="GP16" s="159"/>
      <c r="GQ16" s="159"/>
      <c r="GR16" s="159"/>
      <c r="GS16" s="159"/>
      <c r="GT16" s="159"/>
      <c r="GU16" s="159"/>
      <c r="GV16" s="159"/>
      <c r="GW16" s="159"/>
      <c r="GX16" s="159"/>
      <c r="GY16" s="159"/>
      <c r="GZ16" s="159"/>
      <c r="HA16" s="159"/>
      <c r="HB16" s="159"/>
      <c r="HC16" s="159"/>
      <c r="HD16" s="159"/>
      <c r="HE16" s="159"/>
      <c r="HF16" s="159"/>
      <c r="HG16" s="159"/>
      <c r="HH16" s="159"/>
      <c r="HI16" s="159"/>
      <c r="HJ16" s="159"/>
      <c r="HK16" s="159"/>
      <c r="HL16" s="159"/>
      <c r="HM16" s="159"/>
      <c r="HN16" s="159"/>
      <c r="HO16" s="159"/>
      <c r="HP16" s="159"/>
      <c r="HQ16" s="159"/>
      <c r="HR16" s="159"/>
      <c r="HS16" s="159"/>
      <c r="HT16" s="159"/>
      <c r="HU16" s="159"/>
      <c r="HV16" s="159"/>
      <c r="HW16" s="159"/>
      <c r="HX16" s="159"/>
      <c r="HY16" s="159"/>
      <c r="HZ16" s="159"/>
      <c r="IA16" s="159"/>
      <c r="IB16" s="159"/>
      <c r="IC16" s="159"/>
      <c r="ID16" s="159"/>
      <c r="IE16" s="159"/>
      <c r="IF16" s="159"/>
      <c r="IG16" s="159"/>
      <c r="IH16" s="159"/>
      <c r="II16" s="159"/>
      <c r="IJ16" s="159"/>
      <c r="IK16" s="159"/>
      <c r="IL16" s="159"/>
      <c r="IM16" s="159"/>
      <c r="IN16" s="159"/>
      <c r="IO16" s="159"/>
      <c r="IP16" s="159"/>
      <c r="IQ16" s="159"/>
      <c r="IR16" s="159"/>
      <c r="IS16" s="159"/>
      <c r="IT16" s="159"/>
      <c r="IU16" s="159"/>
      <c r="IV16" s="159"/>
    </row>
    <row r="17" s="156" customFormat="1" ht="17.1" customHeight="1" spans="1:256">
      <c r="A17" s="164"/>
      <c r="B17" s="20"/>
      <c r="C17" s="165" t="s">
        <v>41</v>
      </c>
      <c r="D17" s="166">
        <v>55.23</v>
      </c>
      <c r="E17" s="172" t="s">
        <v>42</v>
      </c>
      <c r="F17" s="176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159"/>
      <c r="BM17" s="159"/>
      <c r="BN17" s="159"/>
      <c r="BO17" s="159"/>
      <c r="BP17" s="159"/>
      <c r="BQ17" s="159"/>
      <c r="BR17" s="159"/>
      <c r="BS17" s="159"/>
      <c r="BT17" s="159"/>
      <c r="BU17" s="159"/>
      <c r="BV17" s="159"/>
      <c r="BW17" s="159"/>
      <c r="BX17" s="159"/>
      <c r="BY17" s="159"/>
      <c r="BZ17" s="159"/>
      <c r="CA17" s="159"/>
      <c r="CB17" s="159"/>
      <c r="CC17" s="159"/>
      <c r="CD17" s="159"/>
      <c r="CE17" s="159"/>
      <c r="CF17" s="159"/>
      <c r="CG17" s="159"/>
      <c r="CH17" s="159"/>
      <c r="CI17" s="159"/>
      <c r="CJ17" s="159"/>
      <c r="CK17" s="159"/>
      <c r="CL17" s="159"/>
      <c r="CM17" s="159"/>
      <c r="CN17" s="159"/>
      <c r="CO17" s="159"/>
      <c r="CP17" s="159"/>
      <c r="CQ17" s="159"/>
      <c r="CR17" s="159"/>
      <c r="CS17" s="159"/>
      <c r="CT17" s="159"/>
      <c r="CU17" s="159"/>
      <c r="CV17" s="159"/>
      <c r="CW17" s="159"/>
      <c r="CX17" s="159"/>
      <c r="CY17" s="159"/>
      <c r="CZ17" s="159"/>
      <c r="DA17" s="159"/>
      <c r="DB17" s="159"/>
      <c r="DC17" s="159"/>
      <c r="DD17" s="159"/>
      <c r="DE17" s="159"/>
      <c r="DF17" s="159"/>
      <c r="DG17" s="159"/>
      <c r="DH17" s="159"/>
      <c r="DI17" s="159"/>
      <c r="DJ17" s="159"/>
      <c r="DK17" s="159"/>
      <c r="DL17" s="159"/>
      <c r="DM17" s="159"/>
      <c r="DN17" s="159"/>
      <c r="DO17" s="159"/>
      <c r="DP17" s="159"/>
      <c r="DQ17" s="159"/>
      <c r="DR17" s="159"/>
      <c r="DS17" s="159"/>
      <c r="DT17" s="159"/>
      <c r="DU17" s="159"/>
      <c r="DV17" s="159"/>
      <c r="DW17" s="159"/>
      <c r="DX17" s="159"/>
      <c r="DY17" s="159"/>
      <c r="DZ17" s="159"/>
      <c r="EA17" s="159"/>
      <c r="EB17" s="159"/>
      <c r="EC17" s="159"/>
      <c r="ED17" s="159"/>
      <c r="EE17" s="159"/>
      <c r="EF17" s="159"/>
      <c r="EG17" s="159"/>
      <c r="EH17" s="159"/>
      <c r="EI17" s="159"/>
      <c r="EJ17" s="159"/>
      <c r="EK17" s="159"/>
      <c r="EL17" s="159"/>
      <c r="EM17" s="159"/>
      <c r="EN17" s="159"/>
      <c r="EO17" s="159"/>
      <c r="EP17" s="159"/>
      <c r="EQ17" s="159"/>
      <c r="ER17" s="159"/>
      <c r="ES17" s="159"/>
      <c r="ET17" s="159"/>
      <c r="EU17" s="159"/>
      <c r="EV17" s="159"/>
      <c r="EW17" s="159"/>
      <c r="EX17" s="159"/>
      <c r="EY17" s="159"/>
      <c r="EZ17" s="159"/>
      <c r="FA17" s="159"/>
      <c r="FB17" s="159"/>
      <c r="FC17" s="159"/>
      <c r="FD17" s="159"/>
      <c r="FE17" s="159"/>
      <c r="FF17" s="159"/>
      <c r="FG17" s="159"/>
      <c r="FH17" s="159"/>
      <c r="FI17" s="159"/>
      <c r="FJ17" s="159"/>
      <c r="FK17" s="159"/>
      <c r="FL17" s="159"/>
      <c r="FM17" s="159"/>
      <c r="FN17" s="159"/>
      <c r="FO17" s="159"/>
      <c r="FP17" s="159"/>
      <c r="FQ17" s="159"/>
      <c r="FR17" s="159"/>
      <c r="FS17" s="159"/>
      <c r="FT17" s="159"/>
      <c r="FU17" s="159"/>
      <c r="FV17" s="159"/>
      <c r="FW17" s="159"/>
      <c r="FX17" s="159"/>
      <c r="FY17" s="159"/>
      <c r="FZ17" s="159"/>
      <c r="GA17" s="159"/>
      <c r="GB17" s="159"/>
      <c r="GC17" s="159"/>
      <c r="GD17" s="159"/>
      <c r="GE17" s="159"/>
      <c r="GF17" s="159"/>
      <c r="GG17" s="159"/>
      <c r="GH17" s="159"/>
      <c r="GI17" s="159"/>
      <c r="GJ17" s="159"/>
      <c r="GK17" s="159"/>
      <c r="GL17" s="159"/>
      <c r="GM17" s="159"/>
      <c r="GN17" s="159"/>
      <c r="GO17" s="159"/>
      <c r="GP17" s="159"/>
      <c r="GQ17" s="159"/>
      <c r="GR17" s="159"/>
      <c r="GS17" s="159"/>
      <c r="GT17" s="159"/>
      <c r="GU17" s="159"/>
      <c r="GV17" s="159"/>
      <c r="GW17" s="159"/>
      <c r="GX17" s="159"/>
      <c r="GY17" s="159"/>
      <c r="GZ17" s="159"/>
      <c r="HA17" s="159"/>
      <c r="HB17" s="159"/>
      <c r="HC17" s="159"/>
      <c r="HD17" s="159"/>
      <c r="HE17" s="159"/>
      <c r="HF17" s="159"/>
      <c r="HG17" s="159"/>
      <c r="HH17" s="159"/>
      <c r="HI17" s="159"/>
      <c r="HJ17" s="159"/>
      <c r="HK17" s="159"/>
      <c r="HL17" s="159"/>
      <c r="HM17" s="159"/>
      <c r="HN17" s="159"/>
      <c r="HO17" s="159"/>
      <c r="HP17" s="159"/>
      <c r="HQ17" s="159"/>
      <c r="HR17" s="159"/>
      <c r="HS17" s="159"/>
      <c r="HT17" s="159"/>
      <c r="HU17" s="159"/>
      <c r="HV17" s="159"/>
      <c r="HW17" s="159"/>
      <c r="HX17" s="159"/>
      <c r="HY17" s="159"/>
      <c r="HZ17" s="159"/>
      <c r="IA17" s="159"/>
      <c r="IB17" s="159"/>
      <c r="IC17" s="159"/>
      <c r="ID17" s="159"/>
      <c r="IE17" s="159"/>
      <c r="IF17" s="159"/>
      <c r="IG17" s="159"/>
      <c r="IH17" s="159"/>
      <c r="II17" s="159"/>
      <c r="IJ17" s="159"/>
      <c r="IK17" s="159"/>
      <c r="IL17" s="159"/>
      <c r="IM17" s="159"/>
      <c r="IN17" s="159"/>
      <c r="IO17" s="159"/>
      <c r="IP17" s="159"/>
      <c r="IQ17" s="159"/>
      <c r="IR17" s="159"/>
      <c r="IS17" s="159"/>
      <c r="IT17" s="159"/>
      <c r="IU17" s="159"/>
      <c r="IV17" s="159"/>
    </row>
    <row r="18" s="156" customFormat="1" ht="17.1" customHeight="1" spans="1:256">
      <c r="A18" s="164"/>
      <c r="B18" s="176"/>
      <c r="C18" s="165" t="s">
        <v>43</v>
      </c>
      <c r="D18" s="177">
        <v>263.62</v>
      </c>
      <c r="E18" s="170" t="s">
        <v>44</v>
      </c>
      <c r="F18" s="176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59"/>
      <c r="BM18" s="159"/>
      <c r="BN18" s="159"/>
      <c r="BO18" s="159"/>
      <c r="BP18" s="159"/>
      <c r="BQ18" s="159"/>
      <c r="BR18" s="159"/>
      <c r="BS18" s="159"/>
      <c r="BT18" s="159"/>
      <c r="BU18" s="159"/>
      <c r="BV18" s="159"/>
      <c r="BW18" s="159"/>
      <c r="BX18" s="159"/>
      <c r="BY18" s="159"/>
      <c r="BZ18" s="159"/>
      <c r="CA18" s="159"/>
      <c r="CB18" s="159"/>
      <c r="CC18" s="159"/>
      <c r="CD18" s="159"/>
      <c r="CE18" s="159"/>
      <c r="CF18" s="159"/>
      <c r="CG18" s="159"/>
      <c r="CH18" s="159"/>
      <c r="CI18" s="159"/>
      <c r="CJ18" s="159"/>
      <c r="CK18" s="159"/>
      <c r="CL18" s="159"/>
      <c r="CM18" s="159"/>
      <c r="CN18" s="159"/>
      <c r="CO18" s="159"/>
      <c r="CP18" s="159"/>
      <c r="CQ18" s="159"/>
      <c r="CR18" s="159"/>
      <c r="CS18" s="159"/>
      <c r="CT18" s="159"/>
      <c r="CU18" s="159"/>
      <c r="CV18" s="159"/>
      <c r="CW18" s="159"/>
      <c r="CX18" s="159"/>
      <c r="CY18" s="159"/>
      <c r="CZ18" s="159"/>
      <c r="DA18" s="159"/>
      <c r="DB18" s="159"/>
      <c r="DC18" s="159"/>
      <c r="DD18" s="159"/>
      <c r="DE18" s="159"/>
      <c r="DF18" s="159"/>
      <c r="DG18" s="159"/>
      <c r="DH18" s="159"/>
      <c r="DI18" s="159"/>
      <c r="DJ18" s="159"/>
      <c r="DK18" s="159"/>
      <c r="DL18" s="159"/>
      <c r="DM18" s="159"/>
      <c r="DN18" s="159"/>
      <c r="DO18" s="159"/>
      <c r="DP18" s="159"/>
      <c r="DQ18" s="159"/>
      <c r="DR18" s="159"/>
      <c r="DS18" s="159"/>
      <c r="DT18" s="159"/>
      <c r="DU18" s="159"/>
      <c r="DV18" s="159"/>
      <c r="DW18" s="159"/>
      <c r="DX18" s="159"/>
      <c r="DY18" s="159"/>
      <c r="DZ18" s="159"/>
      <c r="EA18" s="159"/>
      <c r="EB18" s="159"/>
      <c r="EC18" s="159"/>
      <c r="ED18" s="159"/>
      <c r="EE18" s="159"/>
      <c r="EF18" s="159"/>
      <c r="EG18" s="159"/>
      <c r="EH18" s="159"/>
      <c r="EI18" s="159"/>
      <c r="EJ18" s="159"/>
      <c r="EK18" s="159"/>
      <c r="EL18" s="159"/>
      <c r="EM18" s="159"/>
      <c r="EN18" s="159"/>
      <c r="EO18" s="159"/>
      <c r="EP18" s="159"/>
      <c r="EQ18" s="159"/>
      <c r="ER18" s="159"/>
      <c r="ES18" s="159"/>
      <c r="ET18" s="159"/>
      <c r="EU18" s="159"/>
      <c r="EV18" s="159"/>
      <c r="EW18" s="159"/>
      <c r="EX18" s="159"/>
      <c r="EY18" s="159"/>
      <c r="EZ18" s="159"/>
      <c r="FA18" s="159"/>
      <c r="FB18" s="159"/>
      <c r="FC18" s="159"/>
      <c r="FD18" s="159"/>
      <c r="FE18" s="159"/>
      <c r="FF18" s="159"/>
      <c r="FG18" s="159"/>
      <c r="FH18" s="159"/>
      <c r="FI18" s="159"/>
      <c r="FJ18" s="159"/>
      <c r="FK18" s="159"/>
      <c r="FL18" s="159"/>
      <c r="FM18" s="159"/>
      <c r="FN18" s="159"/>
      <c r="FO18" s="159"/>
      <c r="FP18" s="159"/>
      <c r="FQ18" s="159"/>
      <c r="FR18" s="159"/>
      <c r="FS18" s="159"/>
      <c r="FT18" s="159"/>
      <c r="FU18" s="159"/>
      <c r="FV18" s="159"/>
      <c r="FW18" s="159"/>
      <c r="FX18" s="159"/>
      <c r="FY18" s="159"/>
      <c r="FZ18" s="159"/>
      <c r="GA18" s="159"/>
      <c r="GB18" s="159"/>
      <c r="GC18" s="159"/>
      <c r="GD18" s="159"/>
      <c r="GE18" s="159"/>
      <c r="GF18" s="159"/>
      <c r="GG18" s="159"/>
      <c r="GH18" s="159"/>
      <c r="GI18" s="159"/>
      <c r="GJ18" s="159"/>
      <c r="GK18" s="159"/>
      <c r="GL18" s="159"/>
      <c r="GM18" s="159"/>
      <c r="GN18" s="159"/>
      <c r="GO18" s="159"/>
      <c r="GP18" s="159"/>
      <c r="GQ18" s="159"/>
      <c r="GR18" s="159"/>
      <c r="GS18" s="159"/>
      <c r="GT18" s="159"/>
      <c r="GU18" s="159"/>
      <c r="GV18" s="159"/>
      <c r="GW18" s="159"/>
      <c r="GX18" s="159"/>
      <c r="GY18" s="159"/>
      <c r="GZ18" s="159"/>
      <c r="HA18" s="159"/>
      <c r="HB18" s="159"/>
      <c r="HC18" s="159"/>
      <c r="HD18" s="159"/>
      <c r="HE18" s="159"/>
      <c r="HF18" s="159"/>
      <c r="HG18" s="159"/>
      <c r="HH18" s="159"/>
      <c r="HI18" s="159"/>
      <c r="HJ18" s="159"/>
      <c r="HK18" s="159"/>
      <c r="HL18" s="159"/>
      <c r="HM18" s="159"/>
      <c r="HN18" s="159"/>
      <c r="HO18" s="159"/>
      <c r="HP18" s="159"/>
      <c r="HQ18" s="159"/>
      <c r="HR18" s="159"/>
      <c r="HS18" s="159"/>
      <c r="HT18" s="159"/>
      <c r="HU18" s="159"/>
      <c r="HV18" s="159"/>
      <c r="HW18" s="159"/>
      <c r="HX18" s="159"/>
      <c r="HY18" s="159"/>
      <c r="HZ18" s="159"/>
      <c r="IA18" s="159"/>
      <c r="IB18" s="159"/>
      <c r="IC18" s="159"/>
      <c r="ID18" s="159"/>
      <c r="IE18" s="159"/>
      <c r="IF18" s="159"/>
      <c r="IG18" s="159"/>
      <c r="IH18" s="159"/>
      <c r="II18" s="159"/>
      <c r="IJ18" s="159"/>
      <c r="IK18" s="159"/>
      <c r="IL18" s="159"/>
      <c r="IM18" s="159"/>
      <c r="IN18" s="159"/>
      <c r="IO18" s="159"/>
      <c r="IP18" s="159"/>
      <c r="IQ18" s="159"/>
      <c r="IR18" s="159"/>
      <c r="IS18" s="159"/>
      <c r="IT18" s="159"/>
      <c r="IU18" s="159"/>
      <c r="IV18" s="159"/>
    </row>
    <row r="19" s="156" customFormat="1" ht="17.1" customHeight="1" spans="1:256">
      <c r="A19" s="164"/>
      <c r="B19" s="20"/>
      <c r="C19" s="165" t="s">
        <v>45</v>
      </c>
      <c r="D19" s="166">
        <v>0</v>
      </c>
      <c r="E19" s="170" t="s">
        <v>46</v>
      </c>
      <c r="F19" s="20">
        <v>279.6</v>
      </c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  <c r="BR19" s="159"/>
      <c r="BS19" s="159"/>
      <c r="BT19" s="159"/>
      <c r="BU19" s="159"/>
      <c r="BV19" s="159"/>
      <c r="BW19" s="159"/>
      <c r="BX19" s="159"/>
      <c r="BY19" s="159"/>
      <c r="BZ19" s="159"/>
      <c r="CA19" s="159"/>
      <c r="CB19" s="159"/>
      <c r="CC19" s="159"/>
      <c r="CD19" s="159"/>
      <c r="CE19" s="159"/>
      <c r="CF19" s="159"/>
      <c r="CG19" s="159"/>
      <c r="CH19" s="159"/>
      <c r="CI19" s="159"/>
      <c r="CJ19" s="159"/>
      <c r="CK19" s="159"/>
      <c r="CL19" s="159"/>
      <c r="CM19" s="159"/>
      <c r="CN19" s="159"/>
      <c r="CO19" s="159"/>
      <c r="CP19" s="159"/>
      <c r="CQ19" s="159"/>
      <c r="CR19" s="159"/>
      <c r="CS19" s="159"/>
      <c r="CT19" s="159"/>
      <c r="CU19" s="159"/>
      <c r="CV19" s="159"/>
      <c r="CW19" s="159"/>
      <c r="CX19" s="159"/>
      <c r="CY19" s="159"/>
      <c r="CZ19" s="159"/>
      <c r="DA19" s="159"/>
      <c r="DB19" s="159"/>
      <c r="DC19" s="159"/>
      <c r="DD19" s="159"/>
      <c r="DE19" s="159"/>
      <c r="DF19" s="159"/>
      <c r="DG19" s="159"/>
      <c r="DH19" s="159"/>
      <c r="DI19" s="159"/>
      <c r="DJ19" s="159"/>
      <c r="DK19" s="159"/>
      <c r="DL19" s="159"/>
      <c r="DM19" s="159"/>
      <c r="DN19" s="159"/>
      <c r="DO19" s="159"/>
      <c r="DP19" s="159"/>
      <c r="DQ19" s="159"/>
      <c r="DR19" s="159"/>
      <c r="DS19" s="159"/>
      <c r="DT19" s="159"/>
      <c r="DU19" s="159"/>
      <c r="DV19" s="159"/>
      <c r="DW19" s="159"/>
      <c r="DX19" s="159"/>
      <c r="DY19" s="159"/>
      <c r="DZ19" s="159"/>
      <c r="EA19" s="159"/>
      <c r="EB19" s="159"/>
      <c r="EC19" s="159"/>
      <c r="ED19" s="159"/>
      <c r="EE19" s="159"/>
      <c r="EF19" s="159"/>
      <c r="EG19" s="159"/>
      <c r="EH19" s="159"/>
      <c r="EI19" s="159"/>
      <c r="EJ19" s="159"/>
      <c r="EK19" s="159"/>
      <c r="EL19" s="159"/>
      <c r="EM19" s="159"/>
      <c r="EN19" s="159"/>
      <c r="EO19" s="159"/>
      <c r="EP19" s="159"/>
      <c r="EQ19" s="159"/>
      <c r="ER19" s="159"/>
      <c r="ES19" s="159"/>
      <c r="ET19" s="159"/>
      <c r="EU19" s="159"/>
      <c r="EV19" s="159"/>
      <c r="EW19" s="159"/>
      <c r="EX19" s="159"/>
      <c r="EY19" s="159"/>
      <c r="EZ19" s="159"/>
      <c r="FA19" s="159"/>
      <c r="FB19" s="159"/>
      <c r="FC19" s="159"/>
      <c r="FD19" s="159"/>
      <c r="FE19" s="159"/>
      <c r="FF19" s="159"/>
      <c r="FG19" s="159"/>
      <c r="FH19" s="159"/>
      <c r="FI19" s="159"/>
      <c r="FJ19" s="159"/>
      <c r="FK19" s="159"/>
      <c r="FL19" s="159"/>
      <c r="FM19" s="159"/>
      <c r="FN19" s="159"/>
      <c r="FO19" s="159"/>
      <c r="FP19" s="159"/>
      <c r="FQ19" s="159"/>
      <c r="FR19" s="159"/>
      <c r="FS19" s="159"/>
      <c r="FT19" s="159"/>
      <c r="FU19" s="159"/>
      <c r="FV19" s="159"/>
      <c r="FW19" s="159"/>
      <c r="FX19" s="159"/>
      <c r="FY19" s="159"/>
      <c r="FZ19" s="159"/>
      <c r="GA19" s="159"/>
      <c r="GB19" s="159"/>
      <c r="GC19" s="159"/>
      <c r="GD19" s="159"/>
      <c r="GE19" s="159"/>
      <c r="GF19" s="159"/>
      <c r="GG19" s="159"/>
      <c r="GH19" s="159"/>
      <c r="GI19" s="159"/>
      <c r="GJ19" s="159"/>
      <c r="GK19" s="159"/>
      <c r="GL19" s="159"/>
      <c r="GM19" s="159"/>
      <c r="GN19" s="159"/>
      <c r="GO19" s="159"/>
      <c r="GP19" s="159"/>
      <c r="GQ19" s="159"/>
      <c r="GR19" s="159"/>
      <c r="GS19" s="159"/>
      <c r="GT19" s="159"/>
      <c r="GU19" s="159"/>
      <c r="GV19" s="159"/>
      <c r="GW19" s="159"/>
      <c r="GX19" s="159"/>
      <c r="GY19" s="159"/>
      <c r="GZ19" s="159"/>
      <c r="HA19" s="159"/>
      <c r="HB19" s="159"/>
      <c r="HC19" s="159"/>
      <c r="HD19" s="159"/>
      <c r="HE19" s="159"/>
      <c r="HF19" s="159"/>
      <c r="HG19" s="159"/>
      <c r="HH19" s="159"/>
      <c r="HI19" s="159"/>
      <c r="HJ19" s="159"/>
      <c r="HK19" s="159"/>
      <c r="HL19" s="159"/>
      <c r="HM19" s="159"/>
      <c r="HN19" s="159"/>
      <c r="HO19" s="159"/>
      <c r="HP19" s="159"/>
      <c r="HQ19" s="159"/>
      <c r="HR19" s="159"/>
      <c r="HS19" s="159"/>
      <c r="HT19" s="159"/>
      <c r="HU19" s="159"/>
      <c r="HV19" s="159"/>
      <c r="HW19" s="159"/>
      <c r="HX19" s="159"/>
      <c r="HY19" s="159"/>
      <c r="HZ19" s="159"/>
      <c r="IA19" s="159"/>
      <c r="IB19" s="159"/>
      <c r="IC19" s="159"/>
      <c r="ID19" s="159"/>
      <c r="IE19" s="159"/>
      <c r="IF19" s="159"/>
      <c r="IG19" s="159"/>
      <c r="IH19" s="159"/>
      <c r="II19" s="159"/>
      <c r="IJ19" s="159"/>
      <c r="IK19" s="159"/>
      <c r="IL19" s="159"/>
      <c r="IM19" s="159"/>
      <c r="IN19" s="159"/>
      <c r="IO19" s="159"/>
      <c r="IP19" s="159"/>
      <c r="IQ19" s="159"/>
      <c r="IR19" s="159"/>
      <c r="IS19" s="159"/>
      <c r="IT19" s="159"/>
      <c r="IU19" s="159"/>
      <c r="IV19" s="159"/>
    </row>
    <row r="20" s="156" customFormat="1" ht="17.1" customHeight="1" spans="1:256">
      <c r="A20" s="164"/>
      <c r="B20" s="20"/>
      <c r="C20" s="165" t="s">
        <v>47</v>
      </c>
      <c r="D20" s="166">
        <v>0</v>
      </c>
      <c r="E20" s="167" t="s">
        <v>48</v>
      </c>
      <c r="F20" s="20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  <c r="BR20" s="159"/>
      <c r="BS20" s="159"/>
      <c r="BT20" s="159"/>
      <c r="BU20" s="159"/>
      <c r="BV20" s="159"/>
      <c r="BW20" s="159"/>
      <c r="BX20" s="159"/>
      <c r="BY20" s="159"/>
      <c r="BZ20" s="159"/>
      <c r="CA20" s="159"/>
      <c r="CB20" s="159"/>
      <c r="CC20" s="159"/>
      <c r="CD20" s="159"/>
      <c r="CE20" s="159"/>
      <c r="CF20" s="159"/>
      <c r="CG20" s="159"/>
      <c r="CH20" s="159"/>
      <c r="CI20" s="159"/>
      <c r="CJ20" s="159"/>
      <c r="CK20" s="159"/>
      <c r="CL20" s="159"/>
      <c r="CM20" s="159"/>
      <c r="CN20" s="159"/>
      <c r="CO20" s="159"/>
      <c r="CP20" s="159"/>
      <c r="CQ20" s="159"/>
      <c r="CR20" s="159"/>
      <c r="CS20" s="159"/>
      <c r="CT20" s="159"/>
      <c r="CU20" s="159"/>
      <c r="CV20" s="159"/>
      <c r="CW20" s="159"/>
      <c r="CX20" s="159"/>
      <c r="CY20" s="159"/>
      <c r="CZ20" s="159"/>
      <c r="DA20" s="159"/>
      <c r="DB20" s="159"/>
      <c r="DC20" s="159"/>
      <c r="DD20" s="159"/>
      <c r="DE20" s="159"/>
      <c r="DF20" s="159"/>
      <c r="DG20" s="159"/>
      <c r="DH20" s="159"/>
      <c r="DI20" s="159"/>
      <c r="DJ20" s="159"/>
      <c r="DK20" s="159"/>
      <c r="DL20" s="159"/>
      <c r="DM20" s="159"/>
      <c r="DN20" s="159"/>
      <c r="DO20" s="159"/>
      <c r="DP20" s="159"/>
      <c r="DQ20" s="159"/>
      <c r="DR20" s="159"/>
      <c r="DS20" s="159"/>
      <c r="DT20" s="159"/>
      <c r="DU20" s="159"/>
      <c r="DV20" s="159"/>
      <c r="DW20" s="159"/>
      <c r="DX20" s="159"/>
      <c r="DY20" s="159"/>
      <c r="DZ20" s="159"/>
      <c r="EA20" s="159"/>
      <c r="EB20" s="159"/>
      <c r="EC20" s="159"/>
      <c r="ED20" s="159"/>
      <c r="EE20" s="159"/>
      <c r="EF20" s="159"/>
      <c r="EG20" s="159"/>
      <c r="EH20" s="159"/>
      <c r="EI20" s="159"/>
      <c r="EJ20" s="159"/>
      <c r="EK20" s="159"/>
      <c r="EL20" s="159"/>
      <c r="EM20" s="159"/>
      <c r="EN20" s="159"/>
      <c r="EO20" s="159"/>
      <c r="EP20" s="159"/>
      <c r="EQ20" s="159"/>
      <c r="ER20" s="159"/>
      <c r="ES20" s="159"/>
      <c r="ET20" s="159"/>
      <c r="EU20" s="159"/>
      <c r="EV20" s="159"/>
      <c r="EW20" s="159"/>
      <c r="EX20" s="159"/>
      <c r="EY20" s="159"/>
      <c r="EZ20" s="159"/>
      <c r="FA20" s="159"/>
      <c r="FB20" s="159"/>
      <c r="FC20" s="159"/>
      <c r="FD20" s="159"/>
      <c r="FE20" s="159"/>
      <c r="FF20" s="159"/>
      <c r="FG20" s="159"/>
      <c r="FH20" s="159"/>
      <c r="FI20" s="159"/>
      <c r="FJ20" s="159"/>
      <c r="FK20" s="159"/>
      <c r="FL20" s="159"/>
      <c r="FM20" s="159"/>
      <c r="FN20" s="159"/>
      <c r="FO20" s="159"/>
      <c r="FP20" s="159"/>
      <c r="FQ20" s="159"/>
      <c r="FR20" s="159"/>
      <c r="FS20" s="159"/>
      <c r="FT20" s="159"/>
      <c r="FU20" s="159"/>
      <c r="FV20" s="159"/>
      <c r="FW20" s="159"/>
      <c r="FX20" s="159"/>
      <c r="FY20" s="159"/>
      <c r="FZ20" s="159"/>
      <c r="GA20" s="159"/>
      <c r="GB20" s="159"/>
      <c r="GC20" s="159"/>
      <c r="GD20" s="159"/>
      <c r="GE20" s="159"/>
      <c r="GF20" s="159"/>
      <c r="GG20" s="159"/>
      <c r="GH20" s="159"/>
      <c r="GI20" s="159"/>
      <c r="GJ20" s="159"/>
      <c r="GK20" s="159"/>
      <c r="GL20" s="159"/>
      <c r="GM20" s="159"/>
      <c r="GN20" s="159"/>
      <c r="GO20" s="159"/>
      <c r="GP20" s="159"/>
      <c r="GQ20" s="159"/>
      <c r="GR20" s="159"/>
      <c r="GS20" s="159"/>
      <c r="GT20" s="159"/>
      <c r="GU20" s="159"/>
      <c r="GV20" s="159"/>
      <c r="GW20" s="159"/>
      <c r="GX20" s="159"/>
      <c r="GY20" s="159"/>
      <c r="GZ20" s="159"/>
      <c r="HA20" s="159"/>
      <c r="HB20" s="159"/>
      <c r="HC20" s="159"/>
      <c r="HD20" s="159"/>
      <c r="HE20" s="159"/>
      <c r="HF20" s="159"/>
      <c r="HG20" s="159"/>
      <c r="HH20" s="159"/>
      <c r="HI20" s="159"/>
      <c r="HJ20" s="159"/>
      <c r="HK20" s="159"/>
      <c r="HL20" s="159"/>
      <c r="HM20" s="159"/>
      <c r="HN20" s="159"/>
      <c r="HO20" s="159"/>
      <c r="HP20" s="159"/>
      <c r="HQ20" s="159"/>
      <c r="HR20" s="159"/>
      <c r="HS20" s="159"/>
      <c r="HT20" s="159"/>
      <c r="HU20" s="159"/>
      <c r="HV20" s="159"/>
      <c r="HW20" s="159"/>
      <c r="HX20" s="159"/>
      <c r="HY20" s="159"/>
      <c r="HZ20" s="159"/>
      <c r="IA20" s="159"/>
      <c r="IB20" s="159"/>
      <c r="IC20" s="159"/>
      <c r="ID20" s="159"/>
      <c r="IE20" s="159"/>
      <c r="IF20" s="159"/>
      <c r="IG20" s="159"/>
      <c r="IH20" s="159"/>
      <c r="II20" s="159"/>
      <c r="IJ20" s="159"/>
      <c r="IK20" s="159"/>
      <c r="IL20" s="159"/>
      <c r="IM20" s="159"/>
      <c r="IN20" s="159"/>
      <c r="IO20" s="159"/>
      <c r="IP20" s="159"/>
      <c r="IQ20" s="159"/>
      <c r="IR20" s="159"/>
      <c r="IS20" s="159"/>
      <c r="IT20" s="159"/>
      <c r="IU20" s="159"/>
      <c r="IV20" s="159"/>
    </row>
    <row r="21" s="156" customFormat="1" ht="17.1" customHeight="1" spans="1:256">
      <c r="A21" s="164"/>
      <c r="B21" s="20"/>
      <c r="C21" s="165" t="s">
        <v>49</v>
      </c>
      <c r="D21" s="166">
        <v>0</v>
      </c>
      <c r="E21" s="170" t="s">
        <v>50</v>
      </c>
      <c r="F21" s="20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59"/>
      <c r="BA21" s="159"/>
      <c r="BB21" s="159"/>
      <c r="BC21" s="159"/>
      <c r="BD21" s="159"/>
      <c r="BE21" s="159"/>
      <c r="BF21" s="159"/>
      <c r="BG21" s="159"/>
      <c r="BH21" s="159"/>
      <c r="BI21" s="159"/>
      <c r="BJ21" s="159"/>
      <c r="BK21" s="159"/>
      <c r="BL21" s="159"/>
      <c r="BM21" s="159"/>
      <c r="BN21" s="159"/>
      <c r="BO21" s="159"/>
      <c r="BP21" s="159"/>
      <c r="BQ21" s="159"/>
      <c r="BR21" s="159"/>
      <c r="BS21" s="159"/>
      <c r="BT21" s="159"/>
      <c r="BU21" s="159"/>
      <c r="BV21" s="159"/>
      <c r="BW21" s="159"/>
      <c r="BX21" s="159"/>
      <c r="BY21" s="159"/>
      <c r="BZ21" s="159"/>
      <c r="CA21" s="159"/>
      <c r="CB21" s="159"/>
      <c r="CC21" s="159"/>
      <c r="CD21" s="159"/>
      <c r="CE21" s="159"/>
      <c r="CF21" s="159"/>
      <c r="CG21" s="159"/>
      <c r="CH21" s="159"/>
      <c r="CI21" s="159"/>
      <c r="CJ21" s="159"/>
      <c r="CK21" s="159"/>
      <c r="CL21" s="159"/>
      <c r="CM21" s="159"/>
      <c r="CN21" s="159"/>
      <c r="CO21" s="159"/>
      <c r="CP21" s="159"/>
      <c r="CQ21" s="159"/>
      <c r="CR21" s="159"/>
      <c r="CS21" s="159"/>
      <c r="CT21" s="159"/>
      <c r="CU21" s="159"/>
      <c r="CV21" s="159"/>
      <c r="CW21" s="159"/>
      <c r="CX21" s="159"/>
      <c r="CY21" s="159"/>
      <c r="CZ21" s="159"/>
      <c r="DA21" s="159"/>
      <c r="DB21" s="159"/>
      <c r="DC21" s="159"/>
      <c r="DD21" s="159"/>
      <c r="DE21" s="159"/>
      <c r="DF21" s="159"/>
      <c r="DG21" s="159"/>
      <c r="DH21" s="159"/>
      <c r="DI21" s="159"/>
      <c r="DJ21" s="159"/>
      <c r="DK21" s="159"/>
      <c r="DL21" s="159"/>
      <c r="DM21" s="159"/>
      <c r="DN21" s="159"/>
      <c r="DO21" s="159"/>
      <c r="DP21" s="159"/>
      <c r="DQ21" s="159"/>
      <c r="DR21" s="159"/>
      <c r="DS21" s="159"/>
      <c r="DT21" s="159"/>
      <c r="DU21" s="159"/>
      <c r="DV21" s="159"/>
      <c r="DW21" s="159"/>
      <c r="DX21" s="159"/>
      <c r="DY21" s="159"/>
      <c r="DZ21" s="159"/>
      <c r="EA21" s="159"/>
      <c r="EB21" s="159"/>
      <c r="EC21" s="159"/>
      <c r="ED21" s="159"/>
      <c r="EE21" s="159"/>
      <c r="EF21" s="159"/>
      <c r="EG21" s="159"/>
      <c r="EH21" s="159"/>
      <c r="EI21" s="159"/>
      <c r="EJ21" s="159"/>
      <c r="EK21" s="159"/>
      <c r="EL21" s="159"/>
      <c r="EM21" s="159"/>
      <c r="EN21" s="159"/>
      <c r="EO21" s="159"/>
      <c r="EP21" s="159"/>
      <c r="EQ21" s="159"/>
      <c r="ER21" s="159"/>
      <c r="ES21" s="159"/>
      <c r="ET21" s="159"/>
      <c r="EU21" s="159"/>
      <c r="EV21" s="159"/>
      <c r="EW21" s="159"/>
      <c r="EX21" s="159"/>
      <c r="EY21" s="159"/>
      <c r="EZ21" s="159"/>
      <c r="FA21" s="159"/>
      <c r="FB21" s="159"/>
      <c r="FC21" s="159"/>
      <c r="FD21" s="159"/>
      <c r="FE21" s="159"/>
      <c r="FF21" s="159"/>
      <c r="FG21" s="159"/>
      <c r="FH21" s="159"/>
      <c r="FI21" s="159"/>
      <c r="FJ21" s="159"/>
      <c r="FK21" s="159"/>
      <c r="FL21" s="159"/>
      <c r="FM21" s="159"/>
      <c r="FN21" s="159"/>
      <c r="FO21" s="159"/>
      <c r="FP21" s="159"/>
      <c r="FQ21" s="159"/>
      <c r="FR21" s="159"/>
      <c r="FS21" s="159"/>
      <c r="FT21" s="159"/>
      <c r="FU21" s="159"/>
      <c r="FV21" s="159"/>
      <c r="FW21" s="159"/>
      <c r="FX21" s="159"/>
      <c r="FY21" s="159"/>
      <c r="FZ21" s="159"/>
      <c r="GA21" s="159"/>
      <c r="GB21" s="159"/>
      <c r="GC21" s="159"/>
      <c r="GD21" s="159"/>
      <c r="GE21" s="159"/>
      <c r="GF21" s="159"/>
      <c r="GG21" s="159"/>
      <c r="GH21" s="159"/>
      <c r="GI21" s="159"/>
      <c r="GJ21" s="159"/>
      <c r="GK21" s="159"/>
      <c r="GL21" s="159"/>
      <c r="GM21" s="159"/>
      <c r="GN21" s="159"/>
      <c r="GO21" s="159"/>
      <c r="GP21" s="159"/>
      <c r="GQ21" s="159"/>
      <c r="GR21" s="159"/>
      <c r="GS21" s="159"/>
      <c r="GT21" s="159"/>
      <c r="GU21" s="159"/>
      <c r="GV21" s="159"/>
      <c r="GW21" s="159"/>
      <c r="GX21" s="159"/>
      <c r="GY21" s="159"/>
      <c r="GZ21" s="159"/>
      <c r="HA21" s="159"/>
      <c r="HB21" s="159"/>
      <c r="HC21" s="159"/>
      <c r="HD21" s="159"/>
      <c r="HE21" s="159"/>
      <c r="HF21" s="159"/>
      <c r="HG21" s="159"/>
      <c r="HH21" s="159"/>
      <c r="HI21" s="159"/>
      <c r="HJ21" s="159"/>
      <c r="HK21" s="159"/>
      <c r="HL21" s="159"/>
      <c r="HM21" s="159"/>
      <c r="HN21" s="159"/>
      <c r="HO21" s="159"/>
      <c r="HP21" s="159"/>
      <c r="HQ21" s="159"/>
      <c r="HR21" s="159"/>
      <c r="HS21" s="159"/>
      <c r="HT21" s="159"/>
      <c r="HU21" s="159"/>
      <c r="HV21" s="159"/>
      <c r="HW21" s="159"/>
      <c r="HX21" s="159"/>
      <c r="HY21" s="159"/>
      <c r="HZ21" s="159"/>
      <c r="IA21" s="159"/>
      <c r="IB21" s="159"/>
      <c r="IC21" s="159"/>
      <c r="ID21" s="159"/>
      <c r="IE21" s="159"/>
      <c r="IF21" s="159"/>
      <c r="IG21" s="159"/>
      <c r="IH21" s="159"/>
      <c r="II21" s="159"/>
      <c r="IJ21" s="159"/>
      <c r="IK21" s="159"/>
      <c r="IL21" s="159"/>
      <c r="IM21" s="159"/>
      <c r="IN21" s="159"/>
      <c r="IO21" s="159"/>
      <c r="IP21" s="159"/>
      <c r="IQ21" s="159"/>
      <c r="IR21" s="159"/>
      <c r="IS21" s="159"/>
      <c r="IT21" s="159"/>
      <c r="IU21" s="159"/>
      <c r="IV21" s="159"/>
    </row>
    <row r="22" s="156" customFormat="1" ht="17.1" customHeight="1" spans="1:256">
      <c r="A22" s="164"/>
      <c r="B22" s="20"/>
      <c r="C22" s="165" t="s">
        <v>51</v>
      </c>
      <c r="D22" s="166">
        <v>0</v>
      </c>
      <c r="E22" s="167" t="s">
        <v>52</v>
      </c>
      <c r="F22" s="20">
        <v>0</v>
      </c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59"/>
      <c r="DC22" s="159"/>
      <c r="DD22" s="159"/>
      <c r="DE22" s="159"/>
      <c r="DF22" s="159"/>
      <c r="DG22" s="159"/>
      <c r="DH22" s="159"/>
      <c r="DI22" s="159"/>
      <c r="DJ22" s="159"/>
      <c r="DK22" s="159"/>
      <c r="DL22" s="159"/>
      <c r="DM22" s="159"/>
      <c r="DN22" s="159"/>
      <c r="DO22" s="159"/>
      <c r="DP22" s="159"/>
      <c r="DQ22" s="159"/>
      <c r="DR22" s="159"/>
      <c r="DS22" s="159"/>
      <c r="DT22" s="159"/>
      <c r="DU22" s="159"/>
      <c r="DV22" s="159"/>
      <c r="DW22" s="159"/>
      <c r="DX22" s="159"/>
      <c r="DY22" s="159"/>
      <c r="DZ22" s="159"/>
      <c r="EA22" s="159"/>
      <c r="EB22" s="159"/>
      <c r="EC22" s="159"/>
      <c r="ED22" s="159"/>
      <c r="EE22" s="159"/>
      <c r="EF22" s="159"/>
      <c r="EG22" s="159"/>
      <c r="EH22" s="159"/>
      <c r="EI22" s="159"/>
      <c r="EJ22" s="159"/>
      <c r="EK22" s="159"/>
      <c r="EL22" s="159"/>
      <c r="EM22" s="159"/>
      <c r="EN22" s="159"/>
      <c r="EO22" s="159"/>
      <c r="EP22" s="159"/>
      <c r="EQ22" s="159"/>
      <c r="ER22" s="159"/>
      <c r="ES22" s="159"/>
      <c r="ET22" s="159"/>
      <c r="EU22" s="159"/>
      <c r="EV22" s="159"/>
      <c r="EW22" s="159"/>
      <c r="EX22" s="159"/>
      <c r="EY22" s="159"/>
      <c r="EZ22" s="159"/>
      <c r="FA22" s="159"/>
      <c r="FB22" s="159"/>
      <c r="FC22" s="159"/>
      <c r="FD22" s="159"/>
      <c r="FE22" s="159"/>
      <c r="FF22" s="159"/>
      <c r="FG22" s="159"/>
      <c r="FH22" s="159"/>
      <c r="FI22" s="159"/>
      <c r="FJ22" s="159"/>
      <c r="FK22" s="159"/>
      <c r="FL22" s="159"/>
      <c r="FM22" s="159"/>
      <c r="FN22" s="159"/>
      <c r="FO22" s="159"/>
      <c r="FP22" s="159"/>
      <c r="FQ22" s="159"/>
      <c r="FR22" s="159"/>
      <c r="FS22" s="159"/>
      <c r="FT22" s="159"/>
      <c r="FU22" s="159"/>
      <c r="FV22" s="159"/>
      <c r="FW22" s="159"/>
      <c r="FX22" s="159"/>
      <c r="FY22" s="159"/>
      <c r="FZ22" s="159"/>
      <c r="GA22" s="159"/>
      <c r="GB22" s="159"/>
      <c r="GC22" s="159"/>
      <c r="GD22" s="159"/>
      <c r="GE22" s="159"/>
      <c r="GF22" s="159"/>
      <c r="GG22" s="159"/>
      <c r="GH22" s="159"/>
      <c r="GI22" s="159"/>
      <c r="GJ22" s="159"/>
      <c r="GK22" s="159"/>
      <c r="GL22" s="159"/>
      <c r="GM22" s="159"/>
      <c r="GN22" s="159"/>
      <c r="GO22" s="159"/>
      <c r="GP22" s="159"/>
      <c r="GQ22" s="159"/>
      <c r="GR22" s="159"/>
      <c r="GS22" s="159"/>
      <c r="GT22" s="159"/>
      <c r="GU22" s="159"/>
      <c r="GV22" s="159"/>
      <c r="GW22" s="159"/>
      <c r="GX22" s="159"/>
      <c r="GY22" s="159"/>
      <c r="GZ22" s="159"/>
      <c r="HA22" s="159"/>
      <c r="HB22" s="159"/>
      <c r="HC22" s="159"/>
      <c r="HD22" s="159"/>
      <c r="HE22" s="159"/>
      <c r="HF22" s="159"/>
      <c r="HG22" s="159"/>
      <c r="HH22" s="159"/>
      <c r="HI22" s="159"/>
      <c r="HJ22" s="159"/>
      <c r="HK22" s="159"/>
      <c r="HL22" s="159"/>
      <c r="HM22" s="159"/>
      <c r="HN22" s="159"/>
      <c r="HO22" s="159"/>
      <c r="HP22" s="159"/>
      <c r="HQ22" s="159"/>
      <c r="HR22" s="159"/>
      <c r="HS22" s="159"/>
      <c r="HT22" s="159"/>
      <c r="HU22" s="159"/>
      <c r="HV22" s="159"/>
      <c r="HW22" s="159"/>
      <c r="HX22" s="159"/>
      <c r="HY22" s="159"/>
      <c r="HZ22" s="159"/>
      <c r="IA22" s="159"/>
      <c r="IB22" s="159"/>
      <c r="IC22" s="159"/>
      <c r="ID22" s="159"/>
      <c r="IE22" s="159"/>
      <c r="IF22" s="159"/>
      <c r="IG22" s="159"/>
      <c r="IH22" s="159"/>
      <c r="II22" s="159"/>
      <c r="IJ22" s="159"/>
      <c r="IK22" s="159"/>
      <c r="IL22" s="159"/>
      <c r="IM22" s="159"/>
      <c r="IN22" s="159"/>
      <c r="IO22" s="159"/>
      <c r="IP22" s="159"/>
      <c r="IQ22" s="159"/>
      <c r="IR22" s="159"/>
      <c r="IS22" s="159"/>
      <c r="IT22" s="159"/>
      <c r="IU22" s="159"/>
      <c r="IV22" s="159"/>
    </row>
    <row r="23" s="156" customFormat="1" ht="17.1" customHeight="1" spans="1:256">
      <c r="A23" s="164"/>
      <c r="B23" s="20"/>
      <c r="C23" s="165" t="s">
        <v>53</v>
      </c>
      <c r="D23" s="166">
        <v>0</v>
      </c>
      <c r="E23" s="167" t="s">
        <v>54</v>
      </c>
      <c r="F23" s="20">
        <v>0</v>
      </c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159"/>
      <c r="AZ23" s="159"/>
      <c r="BA23" s="159"/>
      <c r="BB23" s="159"/>
      <c r="BC23" s="159"/>
      <c r="BD23" s="159"/>
      <c r="BE23" s="159"/>
      <c r="BF23" s="159"/>
      <c r="BG23" s="159"/>
      <c r="BH23" s="159"/>
      <c r="BI23" s="159"/>
      <c r="BJ23" s="159"/>
      <c r="BK23" s="159"/>
      <c r="BL23" s="159"/>
      <c r="BM23" s="159"/>
      <c r="BN23" s="159"/>
      <c r="BO23" s="159"/>
      <c r="BP23" s="159"/>
      <c r="BQ23" s="159"/>
      <c r="BR23" s="159"/>
      <c r="BS23" s="159"/>
      <c r="BT23" s="159"/>
      <c r="BU23" s="159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59"/>
      <c r="DC23" s="159"/>
      <c r="DD23" s="159"/>
      <c r="DE23" s="159"/>
      <c r="DF23" s="159"/>
      <c r="DG23" s="159"/>
      <c r="DH23" s="159"/>
      <c r="DI23" s="159"/>
      <c r="DJ23" s="159"/>
      <c r="DK23" s="159"/>
      <c r="DL23" s="159"/>
      <c r="DM23" s="159"/>
      <c r="DN23" s="159"/>
      <c r="DO23" s="159"/>
      <c r="DP23" s="159"/>
      <c r="DQ23" s="159"/>
      <c r="DR23" s="159"/>
      <c r="DS23" s="159"/>
      <c r="DT23" s="159"/>
      <c r="DU23" s="159"/>
      <c r="DV23" s="159"/>
      <c r="DW23" s="159"/>
      <c r="DX23" s="159"/>
      <c r="DY23" s="159"/>
      <c r="DZ23" s="159"/>
      <c r="EA23" s="159"/>
      <c r="EB23" s="159"/>
      <c r="EC23" s="159"/>
      <c r="ED23" s="159"/>
      <c r="EE23" s="159"/>
      <c r="EF23" s="159"/>
      <c r="EG23" s="159"/>
      <c r="EH23" s="159"/>
      <c r="EI23" s="159"/>
      <c r="EJ23" s="159"/>
      <c r="EK23" s="159"/>
      <c r="EL23" s="159"/>
      <c r="EM23" s="159"/>
      <c r="EN23" s="159"/>
      <c r="EO23" s="159"/>
      <c r="EP23" s="159"/>
      <c r="EQ23" s="159"/>
      <c r="ER23" s="159"/>
      <c r="ES23" s="159"/>
      <c r="ET23" s="159"/>
      <c r="EU23" s="159"/>
      <c r="EV23" s="159"/>
      <c r="EW23" s="159"/>
      <c r="EX23" s="159"/>
      <c r="EY23" s="159"/>
      <c r="EZ23" s="159"/>
      <c r="FA23" s="159"/>
      <c r="FB23" s="159"/>
      <c r="FC23" s="159"/>
      <c r="FD23" s="159"/>
      <c r="FE23" s="159"/>
      <c r="FF23" s="159"/>
      <c r="FG23" s="159"/>
      <c r="FH23" s="159"/>
      <c r="FI23" s="159"/>
      <c r="FJ23" s="159"/>
      <c r="FK23" s="159"/>
      <c r="FL23" s="159"/>
      <c r="FM23" s="159"/>
      <c r="FN23" s="159"/>
      <c r="FO23" s="159"/>
      <c r="FP23" s="159"/>
      <c r="FQ23" s="159"/>
      <c r="FR23" s="159"/>
      <c r="FS23" s="159"/>
      <c r="FT23" s="159"/>
      <c r="FU23" s="159"/>
      <c r="FV23" s="159"/>
      <c r="FW23" s="159"/>
      <c r="FX23" s="159"/>
      <c r="FY23" s="159"/>
      <c r="FZ23" s="159"/>
      <c r="GA23" s="159"/>
      <c r="GB23" s="159"/>
      <c r="GC23" s="159"/>
      <c r="GD23" s="159"/>
      <c r="GE23" s="159"/>
      <c r="GF23" s="159"/>
      <c r="GG23" s="159"/>
      <c r="GH23" s="159"/>
      <c r="GI23" s="159"/>
      <c r="GJ23" s="159"/>
      <c r="GK23" s="159"/>
      <c r="GL23" s="159"/>
      <c r="GM23" s="159"/>
      <c r="GN23" s="159"/>
      <c r="GO23" s="159"/>
      <c r="GP23" s="159"/>
      <c r="GQ23" s="159"/>
      <c r="GR23" s="159"/>
      <c r="GS23" s="159"/>
      <c r="GT23" s="159"/>
      <c r="GU23" s="159"/>
      <c r="GV23" s="159"/>
      <c r="GW23" s="159"/>
      <c r="GX23" s="159"/>
      <c r="GY23" s="159"/>
      <c r="GZ23" s="159"/>
      <c r="HA23" s="159"/>
      <c r="HB23" s="159"/>
      <c r="HC23" s="159"/>
      <c r="HD23" s="159"/>
      <c r="HE23" s="159"/>
      <c r="HF23" s="159"/>
      <c r="HG23" s="159"/>
      <c r="HH23" s="159"/>
      <c r="HI23" s="159"/>
      <c r="HJ23" s="159"/>
      <c r="HK23" s="159"/>
      <c r="HL23" s="159"/>
      <c r="HM23" s="159"/>
      <c r="HN23" s="159"/>
      <c r="HO23" s="159"/>
      <c r="HP23" s="159"/>
      <c r="HQ23" s="159"/>
      <c r="HR23" s="159"/>
      <c r="HS23" s="159"/>
      <c r="HT23" s="159"/>
      <c r="HU23" s="159"/>
      <c r="HV23" s="159"/>
      <c r="HW23" s="159"/>
      <c r="HX23" s="159"/>
      <c r="HY23" s="159"/>
      <c r="HZ23" s="159"/>
      <c r="IA23" s="159"/>
      <c r="IB23" s="159"/>
      <c r="IC23" s="159"/>
      <c r="ID23" s="159"/>
      <c r="IE23" s="159"/>
      <c r="IF23" s="159"/>
      <c r="IG23" s="159"/>
      <c r="IH23" s="159"/>
      <c r="II23" s="159"/>
      <c r="IJ23" s="159"/>
      <c r="IK23" s="159"/>
      <c r="IL23" s="159"/>
      <c r="IM23" s="159"/>
      <c r="IN23" s="159"/>
      <c r="IO23" s="159"/>
      <c r="IP23" s="159"/>
      <c r="IQ23" s="159"/>
      <c r="IR23" s="159"/>
      <c r="IS23" s="159"/>
      <c r="IT23" s="159"/>
      <c r="IU23" s="159"/>
      <c r="IV23" s="159"/>
    </row>
    <row r="24" s="156" customFormat="1" ht="17.1" customHeight="1" spans="1:256">
      <c r="A24" s="164"/>
      <c r="B24" s="170"/>
      <c r="C24" s="165" t="s">
        <v>55</v>
      </c>
      <c r="D24" s="166">
        <v>0</v>
      </c>
      <c r="E24" s="170" t="s">
        <v>56</v>
      </c>
      <c r="F24" s="20">
        <v>0</v>
      </c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  <c r="AY24" s="159"/>
      <c r="AZ24" s="159"/>
      <c r="BA24" s="159"/>
      <c r="BB24" s="159"/>
      <c r="BC24" s="159"/>
      <c r="BD24" s="159"/>
      <c r="BE24" s="159"/>
      <c r="BF24" s="159"/>
      <c r="BG24" s="159"/>
      <c r="BH24" s="159"/>
      <c r="BI24" s="159"/>
      <c r="BJ24" s="159"/>
      <c r="BK24" s="159"/>
      <c r="BL24" s="159"/>
      <c r="BM24" s="159"/>
      <c r="BN24" s="159"/>
      <c r="BO24" s="159"/>
      <c r="BP24" s="159"/>
      <c r="BQ24" s="159"/>
      <c r="BR24" s="159"/>
      <c r="BS24" s="159"/>
      <c r="BT24" s="159"/>
      <c r="BU24" s="159"/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59"/>
      <c r="DC24" s="159"/>
      <c r="DD24" s="159"/>
      <c r="DE24" s="159"/>
      <c r="DF24" s="159"/>
      <c r="DG24" s="159"/>
      <c r="DH24" s="159"/>
      <c r="DI24" s="159"/>
      <c r="DJ24" s="159"/>
      <c r="DK24" s="159"/>
      <c r="DL24" s="159"/>
      <c r="DM24" s="159"/>
      <c r="DN24" s="159"/>
      <c r="DO24" s="159"/>
      <c r="DP24" s="159"/>
      <c r="DQ24" s="159"/>
      <c r="DR24" s="159"/>
      <c r="DS24" s="159"/>
      <c r="DT24" s="159"/>
      <c r="DU24" s="159"/>
      <c r="DV24" s="159"/>
      <c r="DW24" s="159"/>
      <c r="DX24" s="159"/>
      <c r="DY24" s="159"/>
      <c r="DZ24" s="159"/>
      <c r="EA24" s="159"/>
      <c r="EB24" s="159"/>
      <c r="EC24" s="159"/>
      <c r="ED24" s="159"/>
      <c r="EE24" s="159"/>
      <c r="EF24" s="159"/>
      <c r="EG24" s="159"/>
      <c r="EH24" s="159"/>
      <c r="EI24" s="159"/>
      <c r="EJ24" s="159"/>
      <c r="EK24" s="159"/>
      <c r="EL24" s="159"/>
      <c r="EM24" s="159"/>
      <c r="EN24" s="159"/>
      <c r="EO24" s="159"/>
      <c r="EP24" s="159"/>
      <c r="EQ24" s="159"/>
      <c r="ER24" s="159"/>
      <c r="ES24" s="159"/>
      <c r="ET24" s="159"/>
      <c r="EU24" s="159"/>
      <c r="EV24" s="159"/>
      <c r="EW24" s="159"/>
      <c r="EX24" s="159"/>
      <c r="EY24" s="159"/>
      <c r="EZ24" s="159"/>
      <c r="FA24" s="159"/>
      <c r="FB24" s="159"/>
      <c r="FC24" s="159"/>
      <c r="FD24" s="159"/>
      <c r="FE24" s="159"/>
      <c r="FF24" s="159"/>
      <c r="FG24" s="159"/>
      <c r="FH24" s="159"/>
      <c r="FI24" s="159"/>
      <c r="FJ24" s="159"/>
      <c r="FK24" s="159"/>
      <c r="FL24" s="159"/>
      <c r="FM24" s="159"/>
      <c r="FN24" s="159"/>
      <c r="FO24" s="159"/>
      <c r="FP24" s="159"/>
      <c r="FQ24" s="159"/>
      <c r="FR24" s="159"/>
      <c r="FS24" s="159"/>
      <c r="FT24" s="159"/>
      <c r="FU24" s="159"/>
      <c r="FV24" s="159"/>
      <c r="FW24" s="159"/>
      <c r="FX24" s="159"/>
      <c r="FY24" s="159"/>
      <c r="FZ24" s="159"/>
      <c r="GA24" s="159"/>
      <c r="GB24" s="159"/>
      <c r="GC24" s="159"/>
      <c r="GD24" s="159"/>
      <c r="GE24" s="159"/>
      <c r="GF24" s="159"/>
      <c r="GG24" s="159"/>
      <c r="GH24" s="159"/>
      <c r="GI24" s="159"/>
      <c r="GJ24" s="159"/>
      <c r="GK24" s="159"/>
      <c r="GL24" s="159"/>
      <c r="GM24" s="159"/>
      <c r="GN24" s="159"/>
      <c r="GO24" s="159"/>
      <c r="GP24" s="159"/>
      <c r="GQ24" s="159"/>
      <c r="GR24" s="159"/>
      <c r="GS24" s="159"/>
      <c r="GT24" s="159"/>
      <c r="GU24" s="159"/>
      <c r="GV24" s="159"/>
      <c r="GW24" s="159"/>
      <c r="GX24" s="159"/>
      <c r="GY24" s="159"/>
      <c r="GZ24" s="159"/>
      <c r="HA24" s="159"/>
      <c r="HB24" s="159"/>
      <c r="HC24" s="159"/>
      <c r="HD24" s="159"/>
      <c r="HE24" s="159"/>
      <c r="HF24" s="159"/>
      <c r="HG24" s="159"/>
      <c r="HH24" s="159"/>
      <c r="HI24" s="159"/>
      <c r="HJ24" s="159"/>
      <c r="HK24" s="159"/>
      <c r="HL24" s="159"/>
      <c r="HM24" s="159"/>
      <c r="HN24" s="159"/>
      <c r="HO24" s="159"/>
      <c r="HP24" s="159"/>
      <c r="HQ24" s="159"/>
      <c r="HR24" s="159"/>
      <c r="HS24" s="159"/>
      <c r="HT24" s="159"/>
      <c r="HU24" s="159"/>
      <c r="HV24" s="159"/>
      <c r="HW24" s="159"/>
      <c r="HX24" s="159"/>
      <c r="HY24" s="159"/>
      <c r="HZ24" s="159"/>
      <c r="IA24" s="159"/>
      <c r="IB24" s="159"/>
      <c r="IC24" s="159"/>
      <c r="ID24" s="159"/>
      <c r="IE24" s="159"/>
      <c r="IF24" s="159"/>
      <c r="IG24" s="159"/>
      <c r="IH24" s="159"/>
      <c r="II24" s="159"/>
      <c r="IJ24" s="159"/>
      <c r="IK24" s="159"/>
      <c r="IL24" s="159"/>
      <c r="IM24" s="159"/>
      <c r="IN24" s="159"/>
      <c r="IO24" s="159"/>
      <c r="IP24" s="159"/>
      <c r="IQ24" s="159"/>
      <c r="IR24" s="159"/>
      <c r="IS24" s="159"/>
      <c r="IT24" s="159"/>
      <c r="IU24" s="159"/>
      <c r="IV24" s="159"/>
    </row>
    <row r="25" s="156" customFormat="1" ht="17.1" customHeight="1" spans="1:256">
      <c r="A25" s="164"/>
      <c r="B25" s="20"/>
      <c r="C25" s="165" t="s">
        <v>57</v>
      </c>
      <c r="D25" s="166"/>
      <c r="E25" s="170"/>
      <c r="F25" s="20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59"/>
      <c r="DC25" s="159"/>
      <c r="DD25" s="159"/>
      <c r="DE25" s="159"/>
      <c r="DF25" s="159"/>
      <c r="DG25" s="159"/>
      <c r="DH25" s="159"/>
      <c r="DI25" s="159"/>
      <c r="DJ25" s="159"/>
      <c r="DK25" s="159"/>
      <c r="DL25" s="159"/>
      <c r="DM25" s="159"/>
      <c r="DN25" s="159"/>
      <c r="DO25" s="159"/>
      <c r="DP25" s="159"/>
      <c r="DQ25" s="159"/>
      <c r="DR25" s="159"/>
      <c r="DS25" s="159"/>
      <c r="DT25" s="159"/>
      <c r="DU25" s="159"/>
      <c r="DV25" s="159"/>
      <c r="DW25" s="159"/>
      <c r="DX25" s="159"/>
      <c r="DY25" s="159"/>
      <c r="DZ25" s="159"/>
      <c r="EA25" s="159"/>
      <c r="EB25" s="159"/>
      <c r="EC25" s="159"/>
      <c r="ED25" s="159"/>
      <c r="EE25" s="159"/>
      <c r="EF25" s="159"/>
      <c r="EG25" s="159"/>
      <c r="EH25" s="159"/>
      <c r="EI25" s="159"/>
      <c r="EJ25" s="159"/>
      <c r="EK25" s="159"/>
      <c r="EL25" s="159"/>
      <c r="EM25" s="159"/>
      <c r="EN25" s="159"/>
      <c r="EO25" s="159"/>
      <c r="EP25" s="159"/>
      <c r="EQ25" s="159"/>
      <c r="ER25" s="159"/>
      <c r="ES25" s="159"/>
      <c r="ET25" s="159"/>
      <c r="EU25" s="159"/>
      <c r="EV25" s="159"/>
      <c r="EW25" s="159"/>
      <c r="EX25" s="159"/>
      <c r="EY25" s="159"/>
      <c r="EZ25" s="159"/>
      <c r="FA25" s="159"/>
      <c r="FB25" s="159"/>
      <c r="FC25" s="159"/>
      <c r="FD25" s="159"/>
      <c r="FE25" s="159"/>
      <c r="FF25" s="159"/>
      <c r="FG25" s="159"/>
      <c r="FH25" s="159"/>
      <c r="FI25" s="159"/>
      <c r="FJ25" s="159"/>
      <c r="FK25" s="159"/>
      <c r="FL25" s="159"/>
      <c r="FM25" s="159"/>
      <c r="FN25" s="159"/>
      <c r="FO25" s="159"/>
      <c r="FP25" s="159"/>
      <c r="FQ25" s="159"/>
      <c r="FR25" s="159"/>
      <c r="FS25" s="159"/>
      <c r="FT25" s="159"/>
      <c r="FU25" s="159"/>
      <c r="FV25" s="159"/>
      <c r="FW25" s="159"/>
      <c r="FX25" s="159"/>
      <c r="FY25" s="159"/>
      <c r="FZ25" s="159"/>
      <c r="GA25" s="159"/>
      <c r="GB25" s="159"/>
      <c r="GC25" s="159"/>
      <c r="GD25" s="159"/>
      <c r="GE25" s="159"/>
      <c r="GF25" s="159"/>
      <c r="GG25" s="159"/>
      <c r="GH25" s="159"/>
      <c r="GI25" s="159"/>
      <c r="GJ25" s="159"/>
      <c r="GK25" s="159"/>
      <c r="GL25" s="159"/>
      <c r="GM25" s="159"/>
      <c r="GN25" s="159"/>
      <c r="GO25" s="159"/>
      <c r="GP25" s="159"/>
      <c r="GQ25" s="159"/>
      <c r="GR25" s="159"/>
      <c r="GS25" s="159"/>
      <c r="GT25" s="159"/>
      <c r="GU25" s="159"/>
      <c r="GV25" s="159"/>
      <c r="GW25" s="159"/>
      <c r="GX25" s="159"/>
      <c r="GY25" s="159"/>
      <c r="GZ25" s="159"/>
      <c r="HA25" s="159"/>
      <c r="HB25" s="159"/>
      <c r="HC25" s="159"/>
      <c r="HD25" s="159"/>
      <c r="HE25" s="159"/>
      <c r="HF25" s="159"/>
      <c r="HG25" s="159"/>
      <c r="HH25" s="159"/>
      <c r="HI25" s="159"/>
      <c r="HJ25" s="159"/>
      <c r="HK25" s="159"/>
      <c r="HL25" s="159"/>
      <c r="HM25" s="159"/>
      <c r="HN25" s="159"/>
      <c r="HO25" s="159"/>
      <c r="HP25" s="159"/>
      <c r="HQ25" s="159"/>
      <c r="HR25" s="159"/>
      <c r="HS25" s="159"/>
      <c r="HT25" s="159"/>
      <c r="HU25" s="159"/>
      <c r="HV25" s="159"/>
      <c r="HW25" s="159"/>
      <c r="HX25" s="159"/>
      <c r="HY25" s="159"/>
      <c r="HZ25" s="159"/>
      <c r="IA25" s="159"/>
      <c r="IB25" s="159"/>
      <c r="IC25" s="159"/>
      <c r="ID25" s="159"/>
      <c r="IE25" s="159"/>
      <c r="IF25" s="159"/>
      <c r="IG25" s="159"/>
      <c r="IH25" s="159"/>
      <c r="II25" s="159"/>
      <c r="IJ25" s="159"/>
      <c r="IK25" s="159"/>
      <c r="IL25" s="159"/>
      <c r="IM25" s="159"/>
      <c r="IN25" s="159"/>
      <c r="IO25" s="159"/>
      <c r="IP25" s="159"/>
      <c r="IQ25" s="159"/>
      <c r="IR25" s="159"/>
      <c r="IS25" s="159"/>
      <c r="IT25" s="159"/>
      <c r="IU25" s="159"/>
      <c r="IV25" s="159"/>
    </row>
    <row r="26" s="156" customFormat="1" ht="17.1" customHeight="1" spans="1:256">
      <c r="A26" s="164"/>
      <c r="B26" s="169"/>
      <c r="C26" s="165" t="s">
        <v>58</v>
      </c>
      <c r="D26" s="166">
        <v>0</v>
      </c>
      <c r="E26" s="170"/>
      <c r="F26" s="170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59"/>
      <c r="DC26" s="159"/>
      <c r="DD26" s="159"/>
      <c r="DE26" s="159"/>
      <c r="DF26" s="159"/>
      <c r="DG26" s="159"/>
      <c r="DH26" s="159"/>
      <c r="DI26" s="159"/>
      <c r="DJ26" s="159"/>
      <c r="DK26" s="159"/>
      <c r="DL26" s="159"/>
      <c r="DM26" s="159"/>
      <c r="DN26" s="159"/>
      <c r="DO26" s="159"/>
      <c r="DP26" s="159"/>
      <c r="DQ26" s="159"/>
      <c r="DR26" s="159"/>
      <c r="DS26" s="159"/>
      <c r="DT26" s="159"/>
      <c r="DU26" s="159"/>
      <c r="DV26" s="159"/>
      <c r="DW26" s="159"/>
      <c r="DX26" s="159"/>
      <c r="DY26" s="159"/>
      <c r="DZ26" s="159"/>
      <c r="EA26" s="159"/>
      <c r="EB26" s="159"/>
      <c r="EC26" s="159"/>
      <c r="ED26" s="159"/>
      <c r="EE26" s="159"/>
      <c r="EF26" s="159"/>
      <c r="EG26" s="159"/>
      <c r="EH26" s="159"/>
      <c r="EI26" s="159"/>
      <c r="EJ26" s="159"/>
      <c r="EK26" s="159"/>
      <c r="EL26" s="159"/>
      <c r="EM26" s="159"/>
      <c r="EN26" s="159"/>
      <c r="EO26" s="159"/>
      <c r="EP26" s="159"/>
      <c r="EQ26" s="159"/>
      <c r="ER26" s="159"/>
      <c r="ES26" s="159"/>
      <c r="ET26" s="159"/>
      <c r="EU26" s="159"/>
      <c r="EV26" s="159"/>
      <c r="EW26" s="159"/>
      <c r="EX26" s="159"/>
      <c r="EY26" s="159"/>
      <c r="EZ26" s="159"/>
      <c r="FA26" s="159"/>
      <c r="FB26" s="159"/>
      <c r="FC26" s="159"/>
      <c r="FD26" s="159"/>
      <c r="FE26" s="159"/>
      <c r="FF26" s="159"/>
      <c r="FG26" s="159"/>
      <c r="FH26" s="159"/>
      <c r="FI26" s="159"/>
      <c r="FJ26" s="159"/>
      <c r="FK26" s="159"/>
      <c r="FL26" s="159"/>
      <c r="FM26" s="159"/>
      <c r="FN26" s="159"/>
      <c r="FO26" s="159"/>
      <c r="FP26" s="159"/>
      <c r="FQ26" s="159"/>
      <c r="FR26" s="159"/>
      <c r="FS26" s="159"/>
      <c r="FT26" s="159"/>
      <c r="FU26" s="159"/>
      <c r="FV26" s="159"/>
      <c r="FW26" s="159"/>
      <c r="FX26" s="159"/>
      <c r="FY26" s="159"/>
      <c r="FZ26" s="159"/>
      <c r="GA26" s="159"/>
      <c r="GB26" s="159"/>
      <c r="GC26" s="159"/>
      <c r="GD26" s="159"/>
      <c r="GE26" s="159"/>
      <c r="GF26" s="159"/>
      <c r="GG26" s="159"/>
      <c r="GH26" s="159"/>
      <c r="GI26" s="159"/>
      <c r="GJ26" s="159"/>
      <c r="GK26" s="159"/>
      <c r="GL26" s="159"/>
      <c r="GM26" s="159"/>
      <c r="GN26" s="159"/>
      <c r="GO26" s="159"/>
      <c r="GP26" s="159"/>
      <c r="GQ26" s="159"/>
      <c r="GR26" s="159"/>
      <c r="GS26" s="159"/>
      <c r="GT26" s="159"/>
      <c r="GU26" s="159"/>
      <c r="GV26" s="159"/>
      <c r="GW26" s="159"/>
      <c r="GX26" s="159"/>
      <c r="GY26" s="159"/>
      <c r="GZ26" s="159"/>
      <c r="HA26" s="159"/>
      <c r="HB26" s="159"/>
      <c r="HC26" s="159"/>
      <c r="HD26" s="159"/>
      <c r="HE26" s="159"/>
      <c r="HF26" s="159"/>
      <c r="HG26" s="159"/>
      <c r="HH26" s="159"/>
      <c r="HI26" s="159"/>
      <c r="HJ26" s="159"/>
      <c r="HK26" s="159"/>
      <c r="HL26" s="159"/>
      <c r="HM26" s="159"/>
      <c r="HN26" s="159"/>
      <c r="HO26" s="159"/>
      <c r="HP26" s="159"/>
      <c r="HQ26" s="159"/>
      <c r="HR26" s="159"/>
      <c r="HS26" s="159"/>
      <c r="HT26" s="159"/>
      <c r="HU26" s="159"/>
      <c r="HV26" s="159"/>
      <c r="HW26" s="159"/>
      <c r="HX26" s="159"/>
      <c r="HY26" s="159"/>
      <c r="HZ26" s="159"/>
      <c r="IA26" s="159"/>
      <c r="IB26" s="159"/>
      <c r="IC26" s="159"/>
      <c r="ID26" s="159"/>
      <c r="IE26" s="159"/>
      <c r="IF26" s="159"/>
      <c r="IG26" s="159"/>
      <c r="IH26" s="159"/>
      <c r="II26" s="159"/>
      <c r="IJ26" s="159"/>
      <c r="IK26" s="159"/>
      <c r="IL26" s="159"/>
      <c r="IM26" s="159"/>
      <c r="IN26" s="159"/>
      <c r="IO26" s="159"/>
      <c r="IP26" s="159"/>
      <c r="IQ26" s="159"/>
      <c r="IR26" s="159"/>
      <c r="IS26" s="159"/>
      <c r="IT26" s="159"/>
      <c r="IU26" s="159"/>
      <c r="IV26" s="159"/>
    </row>
    <row r="27" s="156" customFormat="1" ht="17.1" customHeight="1" spans="1:256">
      <c r="A27" s="164"/>
      <c r="B27" s="20"/>
      <c r="C27" s="165" t="s">
        <v>59</v>
      </c>
      <c r="D27" s="166">
        <v>0</v>
      </c>
      <c r="E27" s="170"/>
      <c r="F27" s="178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  <c r="BN27" s="159"/>
      <c r="BO27" s="159"/>
      <c r="BP27" s="159"/>
      <c r="BQ27" s="159"/>
      <c r="BR27" s="159"/>
      <c r="BS27" s="159"/>
      <c r="BT27" s="159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59"/>
      <c r="DC27" s="159"/>
      <c r="DD27" s="159"/>
      <c r="DE27" s="159"/>
      <c r="DF27" s="159"/>
      <c r="DG27" s="159"/>
      <c r="DH27" s="159"/>
      <c r="DI27" s="159"/>
      <c r="DJ27" s="159"/>
      <c r="DK27" s="159"/>
      <c r="DL27" s="159"/>
      <c r="DM27" s="159"/>
      <c r="DN27" s="159"/>
      <c r="DO27" s="159"/>
      <c r="DP27" s="159"/>
      <c r="DQ27" s="159"/>
      <c r="DR27" s="159"/>
      <c r="DS27" s="159"/>
      <c r="DT27" s="159"/>
      <c r="DU27" s="159"/>
      <c r="DV27" s="159"/>
      <c r="DW27" s="159"/>
      <c r="DX27" s="159"/>
      <c r="DY27" s="159"/>
      <c r="DZ27" s="159"/>
      <c r="EA27" s="159"/>
      <c r="EB27" s="159"/>
      <c r="EC27" s="159"/>
      <c r="ED27" s="159"/>
      <c r="EE27" s="159"/>
      <c r="EF27" s="159"/>
      <c r="EG27" s="159"/>
      <c r="EH27" s="159"/>
      <c r="EI27" s="159"/>
      <c r="EJ27" s="159"/>
      <c r="EK27" s="159"/>
      <c r="EL27" s="159"/>
      <c r="EM27" s="159"/>
      <c r="EN27" s="159"/>
      <c r="EO27" s="159"/>
      <c r="EP27" s="159"/>
      <c r="EQ27" s="159"/>
      <c r="ER27" s="159"/>
      <c r="ES27" s="159"/>
      <c r="ET27" s="159"/>
      <c r="EU27" s="159"/>
      <c r="EV27" s="159"/>
      <c r="EW27" s="159"/>
      <c r="EX27" s="159"/>
      <c r="EY27" s="159"/>
      <c r="EZ27" s="159"/>
      <c r="FA27" s="159"/>
      <c r="FB27" s="159"/>
      <c r="FC27" s="159"/>
      <c r="FD27" s="159"/>
      <c r="FE27" s="159"/>
      <c r="FF27" s="159"/>
      <c r="FG27" s="159"/>
      <c r="FH27" s="159"/>
      <c r="FI27" s="159"/>
      <c r="FJ27" s="159"/>
      <c r="FK27" s="159"/>
      <c r="FL27" s="159"/>
      <c r="FM27" s="159"/>
      <c r="FN27" s="159"/>
      <c r="FO27" s="159"/>
      <c r="FP27" s="159"/>
      <c r="FQ27" s="159"/>
      <c r="FR27" s="159"/>
      <c r="FS27" s="159"/>
      <c r="FT27" s="159"/>
      <c r="FU27" s="159"/>
      <c r="FV27" s="159"/>
      <c r="FW27" s="159"/>
      <c r="FX27" s="159"/>
      <c r="FY27" s="159"/>
      <c r="FZ27" s="159"/>
      <c r="GA27" s="159"/>
      <c r="GB27" s="159"/>
      <c r="GC27" s="159"/>
      <c r="GD27" s="159"/>
      <c r="GE27" s="159"/>
      <c r="GF27" s="159"/>
      <c r="GG27" s="159"/>
      <c r="GH27" s="159"/>
      <c r="GI27" s="159"/>
      <c r="GJ27" s="159"/>
      <c r="GK27" s="159"/>
      <c r="GL27" s="159"/>
      <c r="GM27" s="159"/>
      <c r="GN27" s="159"/>
      <c r="GO27" s="159"/>
      <c r="GP27" s="159"/>
      <c r="GQ27" s="159"/>
      <c r="GR27" s="159"/>
      <c r="GS27" s="159"/>
      <c r="GT27" s="159"/>
      <c r="GU27" s="159"/>
      <c r="GV27" s="159"/>
      <c r="GW27" s="159"/>
      <c r="GX27" s="159"/>
      <c r="GY27" s="159"/>
      <c r="GZ27" s="159"/>
      <c r="HA27" s="159"/>
      <c r="HB27" s="159"/>
      <c r="HC27" s="159"/>
      <c r="HD27" s="159"/>
      <c r="HE27" s="159"/>
      <c r="HF27" s="159"/>
      <c r="HG27" s="159"/>
      <c r="HH27" s="159"/>
      <c r="HI27" s="159"/>
      <c r="HJ27" s="159"/>
      <c r="HK27" s="159"/>
      <c r="HL27" s="159"/>
      <c r="HM27" s="159"/>
      <c r="HN27" s="159"/>
      <c r="HO27" s="159"/>
      <c r="HP27" s="159"/>
      <c r="HQ27" s="159"/>
      <c r="HR27" s="159"/>
      <c r="HS27" s="159"/>
      <c r="HT27" s="159"/>
      <c r="HU27" s="159"/>
      <c r="HV27" s="159"/>
      <c r="HW27" s="159"/>
      <c r="HX27" s="159"/>
      <c r="HY27" s="159"/>
      <c r="HZ27" s="159"/>
      <c r="IA27" s="159"/>
      <c r="IB27" s="159"/>
      <c r="IC27" s="159"/>
      <c r="ID27" s="159"/>
      <c r="IE27" s="159"/>
      <c r="IF27" s="159"/>
      <c r="IG27" s="159"/>
      <c r="IH27" s="159"/>
      <c r="II27" s="159"/>
      <c r="IJ27" s="159"/>
      <c r="IK27" s="159"/>
      <c r="IL27" s="159"/>
      <c r="IM27" s="159"/>
      <c r="IN27" s="159"/>
      <c r="IO27" s="159"/>
      <c r="IP27" s="159"/>
      <c r="IQ27" s="159"/>
      <c r="IR27" s="159"/>
      <c r="IS27" s="159"/>
      <c r="IT27" s="159"/>
      <c r="IU27" s="159"/>
      <c r="IV27" s="159"/>
    </row>
    <row r="28" s="156" customFormat="1" ht="17.1" customHeight="1" spans="1:256">
      <c r="A28" s="164"/>
      <c r="B28" s="179"/>
      <c r="C28" s="165" t="s">
        <v>60</v>
      </c>
      <c r="D28" s="180">
        <v>0</v>
      </c>
      <c r="E28" s="170"/>
      <c r="F28" s="178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  <c r="BR28" s="159"/>
      <c r="BS28" s="159"/>
      <c r="BT28" s="159"/>
      <c r="BU28" s="159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59"/>
      <c r="DC28" s="159"/>
      <c r="DD28" s="159"/>
      <c r="DE28" s="159"/>
      <c r="DF28" s="159"/>
      <c r="DG28" s="159"/>
      <c r="DH28" s="159"/>
      <c r="DI28" s="159"/>
      <c r="DJ28" s="159"/>
      <c r="DK28" s="159"/>
      <c r="DL28" s="159"/>
      <c r="DM28" s="159"/>
      <c r="DN28" s="159"/>
      <c r="DO28" s="159"/>
      <c r="DP28" s="159"/>
      <c r="DQ28" s="159"/>
      <c r="DR28" s="159"/>
      <c r="DS28" s="159"/>
      <c r="DT28" s="159"/>
      <c r="DU28" s="159"/>
      <c r="DV28" s="159"/>
      <c r="DW28" s="159"/>
      <c r="DX28" s="159"/>
      <c r="DY28" s="159"/>
      <c r="DZ28" s="159"/>
      <c r="EA28" s="159"/>
      <c r="EB28" s="159"/>
      <c r="EC28" s="159"/>
      <c r="ED28" s="159"/>
      <c r="EE28" s="159"/>
      <c r="EF28" s="159"/>
      <c r="EG28" s="159"/>
      <c r="EH28" s="159"/>
      <c r="EI28" s="159"/>
      <c r="EJ28" s="159"/>
      <c r="EK28" s="159"/>
      <c r="EL28" s="159"/>
      <c r="EM28" s="159"/>
      <c r="EN28" s="159"/>
      <c r="EO28" s="159"/>
      <c r="EP28" s="159"/>
      <c r="EQ28" s="159"/>
      <c r="ER28" s="159"/>
      <c r="ES28" s="159"/>
      <c r="ET28" s="159"/>
      <c r="EU28" s="159"/>
      <c r="EV28" s="159"/>
      <c r="EW28" s="159"/>
      <c r="EX28" s="159"/>
      <c r="EY28" s="159"/>
      <c r="EZ28" s="159"/>
      <c r="FA28" s="159"/>
      <c r="FB28" s="159"/>
      <c r="FC28" s="159"/>
      <c r="FD28" s="159"/>
      <c r="FE28" s="159"/>
      <c r="FF28" s="159"/>
      <c r="FG28" s="159"/>
      <c r="FH28" s="159"/>
      <c r="FI28" s="159"/>
      <c r="FJ28" s="159"/>
      <c r="FK28" s="159"/>
      <c r="FL28" s="159"/>
      <c r="FM28" s="159"/>
      <c r="FN28" s="159"/>
      <c r="FO28" s="159"/>
      <c r="FP28" s="159"/>
      <c r="FQ28" s="159"/>
      <c r="FR28" s="159"/>
      <c r="FS28" s="159"/>
      <c r="FT28" s="159"/>
      <c r="FU28" s="159"/>
      <c r="FV28" s="159"/>
      <c r="FW28" s="159"/>
      <c r="FX28" s="159"/>
      <c r="FY28" s="159"/>
      <c r="FZ28" s="159"/>
      <c r="GA28" s="159"/>
      <c r="GB28" s="159"/>
      <c r="GC28" s="159"/>
      <c r="GD28" s="159"/>
      <c r="GE28" s="159"/>
      <c r="GF28" s="159"/>
      <c r="GG28" s="159"/>
      <c r="GH28" s="159"/>
      <c r="GI28" s="159"/>
      <c r="GJ28" s="159"/>
      <c r="GK28" s="159"/>
      <c r="GL28" s="159"/>
      <c r="GM28" s="159"/>
      <c r="GN28" s="159"/>
      <c r="GO28" s="159"/>
      <c r="GP28" s="159"/>
      <c r="GQ28" s="159"/>
      <c r="GR28" s="159"/>
      <c r="GS28" s="159"/>
      <c r="GT28" s="159"/>
      <c r="GU28" s="159"/>
      <c r="GV28" s="159"/>
      <c r="GW28" s="159"/>
      <c r="GX28" s="159"/>
      <c r="GY28" s="159"/>
      <c r="GZ28" s="159"/>
      <c r="HA28" s="159"/>
      <c r="HB28" s="159"/>
      <c r="HC28" s="159"/>
      <c r="HD28" s="159"/>
      <c r="HE28" s="159"/>
      <c r="HF28" s="159"/>
      <c r="HG28" s="159"/>
      <c r="HH28" s="159"/>
      <c r="HI28" s="159"/>
      <c r="HJ28" s="159"/>
      <c r="HK28" s="159"/>
      <c r="HL28" s="159"/>
      <c r="HM28" s="159"/>
      <c r="HN28" s="159"/>
      <c r="HO28" s="159"/>
      <c r="HP28" s="159"/>
      <c r="HQ28" s="159"/>
      <c r="HR28" s="159"/>
      <c r="HS28" s="159"/>
      <c r="HT28" s="159"/>
      <c r="HU28" s="159"/>
      <c r="HV28" s="159"/>
      <c r="HW28" s="159"/>
      <c r="HX28" s="159"/>
      <c r="HY28" s="159"/>
      <c r="HZ28" s="159"/>
      <c r="IA28" s="159"/>
      <c r="IB28" s="159"/>
      <c r="IC28" s="159"/>
      <c r="ID28" s="159"/>
      <c r="IE28" s="159"/>
      <c r="IF28" s="159"/>
      <c r="IG28" s="159"/>
      <c r="IH28" s="159"/>
      <c r="II28" s="159"/>
      <c r="IJ28" s="159"/>
      <c r="IK28" s="159"/>
      <c r="IL28" s="159"/>
      <c r="IM28" s="159"/>
      <c r="IN28" s="159"/>
      <c r="IO28" s="159"/>
      <c r="IP28" s="159"/>
      <c r="IQ28" s="159"/>
      <c r="IR28" s="159"/>
      <c r="IS28" s="159"/>
      <c r="IT28" s="159"/>
      <c r="IU28" s="159"/>
      <c r="IV28" s="159"/>
    </row>
    <row r="29" s="156" customFormat="1" ht="17.25" customHeight="1" spans="1:256">
      <c r="A29" s="164" t="s">
        <v>61</v>
      </c>
      <c r="B29" s="181"/>
      <c r="C29" s="165" t="s">
        <v>62</v>
      </c>
      <c r="D29" s="180">
        <v>608.41</v>
      </c>
      <c r="E29" s="182"/>
      <c r="F29" s="183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9"/>
      <c r="BI29" s="159"/>
      <c r="BJ29" s="159"/>
      <c r="BK29" s="159"/>
      <c r="BL29" s="159"/>
      <c r="BM29" s="159"/>
      <c r="BN29" s="159"/>
      <c r="BO29" s="159"/>
      <c r="BP29" s="159"/>
      <c r="BQ29" s="159"/>
      <c r="BR29" s="159"/>
      <c r="BS29" s="159"/>
      <c r="BT29" s="159"/>
      <c r="BU29" s="159"/>
      <c r="BV29" s="159"/>
      <c r="BW29" s="159"/>
      <c r="BX29" s="159"/>
      <c r="BY29" s="159"/>
      <c r="BZ29" s="159"/>
      <c r="CA29" s="159"/>
      <c r="CB29" s="159"/>
      <c r="CC29" s="159"/>
      <c r="CD29" s="159"/>
      <c r="CE29" s="159"/>
      <c r="CF29" s="159"/>
      <c r="CG29" s="159"/>
      <c r="CH29" s="159"/>
      <c r="CI29" s="159"/>
      <c r="CJ29" s="159"/>
      <c r="CK29" s="159"/>
      <c r="CL29" s="159"/>
      <c r="CM29" s="159"/>
      <c r="CN29" s="159"/>
      <c r="CO29" s="159"/>
      <c r="CP29" s="159"/>
      <c r="CQ29" s="159"/>
      <c r="CR29" s="159"/>
      <c r="CS29" s="159"/>
      <c r="CT29" s="159"/>
      <c r="CU29" s="159"/>
      <c r="CV29" s="159"/>
      <c r="CW29" s="159"/>
      <c r="CX29" s="159"/>
      <c r="CY29" s="159"/>
      <c r="CZ29" s="159"/>
      <c r="DA29" s="159"/>
      <c r="DB29" s="159"/>
      <c r="DC29" s="159"/>
      <c r="DD29" s="159"/>
      <c r="DE29" s="159"/>
      <c r="DF29" s="159"/>
      <c r="DG29" s="159"/>
      <c r="DH29" s="159"/>
      <c r="DI29" s="159"/>
      <c r="DJ29" s="159"/>
      <c r="DK29" s="159"/>
      <c r="DL29" s="159"/>
      <c r="DM29" s="159"/>
      <c r="DN29" s="159"/>
      <c r="DO29" s="159"/>
      <c r="DP29" s="159"/>
      <c r="DQ29" s="159"/>
      <c r="DR29" s="159"/>
      <c r="DS29" s="159"/>
      <c r="DT29" s="159"/>
      <c r="DU29" s="159"/>
      <c r="DV29" s="159"/>
      <c r="DW29" s="159"/>
      <c r="DX29" s="159"/>
      <c r="DY29" s="159"/>
      <c r="DZ29" s="159"/>
      <c r="EA29" s="159"/>
      <c r="EB29" s="159"/>
      <c r="EC29" s="159"/>
      <c r="ED29" s="159"/>
      <c r="EE29" s="159"/>
      <c r="EF29" s="159"/>
      <c r="EG29" s="159"/>
      <c r="EH29" s="159"/>
      <c r="EI29" s="159"/>
      <c r="EJ29" s="159"/>
      <c r="EK29" s="159"/>
      <c r="EL29" s="159"/>
      <c r="EM29" s="159"/>
      <c r="EN29" s="159"/>
      <c r="EO29" s="159"/>
      <c r="EP29" s="159"/>
      <c r="EQ29" s="159"/>
      <c r="ER29" s="159"/>
      <c r="ES29" s="159"/>
      <c r="ET29" s="159"/>
      <c r="EU29" s="159"/>
      <c r="EV29" s="159"/>
      <c r="EW29" s="159"/>
      <c r="EX29" s="159"/>
      <c r="EY29" s="159"/>
      <c r="EZ29" s="159"/>
      <c r="FA29" s="159"/>
      <c r="FB29" s="159"/>
      <c r="FC29" s="159"/>
      <c r="FD29" s="159"/>
      <c r="FE29" s="159"/>
      <c r="FF29" s="159"/>
      <c r="FG29" s="159"/>
      <c r="FH29" s="159"/>
      <c r="FI29" s="159"/>
      <c r="FJ29" s="159"/>
      <c r="FK29" s="159"/>
      <c r="FL29" s="159"/>
      <c r="FM29" s="159"/>
      <c r="FN29" s="159"/>
      <c r="FO29" s="159"/>
      <c r="FP29" s="159"/>
      <c r="FQ29" s="159"/>
      <c r="FR29" s="159"/>
      <c r="FS29" s="159"/>
      <c r="FT29" s="159"/>
      <c r="FU29" s="159"/>
      <c r="FV29" s="159"/>
      <c r="FW29" s="159"/>
      <c r="FX29" s="159"/>
      <c r="FY29" s="159"/>
      <c r="FZ29" s="159"/>
      <c r="GA29" s="159"/>
      <c r="GB29" s="159"/>
      <c r="GC29" s="159"/>
      <c r="GD29" s="159"/>
      <c r="GE29" s="159"/>
      <c r="GF29" s="159"/>
      <c r="GG29" s="159"/>
      <c r="GH29" s="159"/>
      <c r="GI29" s="159"/>
      <c r="GJ29" s="159"/>
      <c r="GK29" s="159"/>
      <c r="GL29" s="159"/>
      <c r="GM29" s="159"/>
      <c r="GN29" s="159"/>
      <c r="GO29" s="159"/>
      <c r="GP29" s="159"/>
      <c r="GQ29" s="159"/>
      <c r="GR29" s="159"/>
      <c r="GS29" s="159"/>
      <c r="GT29" s="159"/>
      <c r="GU29" s="159"/>
      <c r="GV29" s="159"/>
      <c r="GW29" s="159"/>
      <c r="GX29" s="159"/>
      <c r="GY29" s="159"/>
      <c r="GZ29" s="159"/>
      <c r="HA29" s="159"/>
      <c r="HB29" s="159"/>
      <c r="HC29" s="159"/>
      <c r="HD29" s="159"/>
      <c r="HE29" s="159"/>
      <c r="HF29" s="159"/>
      <c r="HG29" s="159"/>
      <c r="HH29" s="159"/>
      <c r="HI29" s="159"/>
      <c r="HJ29" s="159"/>
      <c r="HK29" s="159"/>
      <c r="HL29" s="159"/>
      <c r="HM29" s="159"/>
      <c r="HN29" s="159"/>
      <c r="HO29" s="159"/>
      <c r="HP29" s="159"/>
      <c r="HQ29" s="159"/>
      <c r="HR29" s="159"/>
      <c r="HS29" s="159"/>
      <c r="HT29" s="159"/>
      <c r="HU29" s="159"/>
      <c r="HV29" s="159"/>
      <c r="HW29" s="159"/>
      <c r="HX29" s="159"/>
      <c r="HY29" s="159"/>
      <c r="HZ29" s="159"/>
      <c r="IA29" s="159"/>
      <c r="IB29" s="159"/>
      <c r="IC29" s="159"/>
      <c r="ID29" s="159"/>
      <c r="IE29" s="159"/>
      <c r="IF29" s="159"/>
      <c r="IG29" s="159"/>
      <c r="IH29" s="159"/>
      <c r="II29" s="159"/>
      <c r="IJ29" s="159"/>
      <c r="IK29" s="159"/>
      <c r="IL29" s="159"/>
      <c r="IM29" s="159"/>
      <c r="IN29" s="159"/>
      <c r="IO29" s="159"/>
      <c r="IP29" s="159"/>
      <c r="IQ29" s="159"/>
      <c r="IR29" s="159"/>
      <c r="IS29" s="159"/>
      <c r="IT29" s="159"/>
      <c r="IU29" s="159"/>
      <c r="IV29" s="159"/>
    </row>
    <row r="30" s="156" customFormat="1" ht="17.25" customHeight="1" spans="1:256">
      <c r="A30" s="164"/>
      <c r="B30" s="181"/>
      <c r="C30" s="165" t="s">
        <v>63</v>
      </c>
      <c r="D30" s="180">
        <v>0</v>
      </c>
      <c r="E30" s="184"/>
      <c r="F30" s="183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9"/>
      <c r="AV30" s="159"/>
      <c r="AW30" s="159"/>
      <c r="AX30" s="159"/>
      <c r="AY30" s="159"/>
      <c r="AZ30" s="159"/>
      <c r="BA30" s="159"/>
      <c r="BB30" s="159"/>
      <c r="BC30" s="159"/>
      <c r="BD30" s="159"/>
      <c r="BE30" s="159"/>
      <c r="BF30" s="159"/>
      <c r="BG30" s="159"/>
      <c r="BH30" s="159"/>
      <c r="BI30" s="159"/>
      <c r="BJ30" s="159"/>
      <c r="BK30" s="159"/>
      <c r="BL30" s="159"/>
      <c r="BM30" s="159"/>
      <c r="BN30" s="159"/>
      <c r="BO30" s="159"/>
      <c r="BP30" s="159"/>
      <c r="BQ30" s="159"/>
      <c r="BR30" s="159"/>
      <c r="BS30" s="159"/>
      <c r="BT30" s="159"/>
      <c r="BU30" s="159"/>
      <c r="BV30" s="159"/>
      <c r="BW30" s="159"/>
      <c r="BX30" s="159"/>
      <c r="BY30" s="159"/>
      <c r="BZ30" s="159"/>
      <c r="CA30" s="159"/>
      <c r="CB30" s="159"/>
      <c r="CC30" s="159"/>
      <c r="CD30" s="159"/>
      <c r="CE30" s="159"/>
      <c r="CF30" s="159"/>
      <c r="CG30" s="159"/>
      <c r="CH30" s="159"/>
      <c r="CI30" s="159"/>
      <c r="CJ30" s="159"/>
      <c r="CK30" s="159"/>
      <c r="CL30" s="159"/>
      <c r="CM30" s="159"/>
      <c r="CN30" s="159"/>
      <c r="CO30" s="159"/>
      <c r="CP30" s="159"/>
      <c r="CQ30" s="159"/>
      <c r="CR30" s="159"/>
      <c r="CS30" s="159"/>
      <c r="CT30" s="159"/>
      <c r="CU30" s="159"/>
      <c r="CV30" s="159"/>
      <c r="CW30" s="159"/>
      <c r="CX30" s="159"/>
      <c r="CY30" s="159"/>
      <c r="CZ30" s="159"/>
      <c r="DA30" s="159"/>
      <c r="DB30" s="159"/>
      <c r="DC30" s="159"/>
      <c r="DD30" s="159"/>
      <c r="DE30" s="159"/>
      <c r="DF30" s="159"/>
      <c r="DG30" s="159"/>
      <c r="DH30" s="159"/>
      <c r="DI30" s="159"/>
      <c r="DJ30" s="159"/>
      <c r="DK30" s="159"/>
      <c r="DL30" s="159"/>
      <c r="DM30" s="159"/>
      <c r="DN30" s="159"/>
      <c r="DO30" s="159"/>
      <c r="DP30" s="159"/>
      <c r="DQ30" s="159"/>
      <c r="DR30" s="159"/>
      <c r="DS30" s="159"/>
      <c r="DT30" s="159"/>
      <c r="DU30" s="159"/>
      <c r="DV30" s="159"/>
      <c r="DW30" s="159"/>
      <c r="DX30" s="159"/>
      <c r="DY30" s="159"/>
      <c r="DZ30" s="159"/>
      <c r="EA30" s="159"/>
      <c r="EB30" s="159"/>
      <c r="EC30" s="159"/>
      <c r="ED30" s="159"/>
      <c r="EE30" s="159"/>
      <c r="EF30" s="159"/>
      <c r="EG30" s="159"/>
      <c r="EH30" s="159"/>
      <c r="EI30" s="159"/>
      <c r="EJ30" s="159"/>
      <c r="EK30" s="159"/>
      <c r="EL30" s="159"/>
      <c r="EM30" s="159"/>
      <c r="EN30" s="159"/>
      <c r="EO30" s="159"/>
      <c r="EP30" s="159"/>
      <c r="EQ30" s="159"/>
      <c r="ER30" s="159"/>
      <c r="ES30" s="159"/>
      <c r="ET30" s="159"/>
      <c r="EU30" s="159"/>
      <c r="EV30" s="159"/>
      <c r="EW30" s="159"/>
      <c r="EX30" s="159"/>
      <c r="EY30" s="159"/>
      <c r="EZ30" s="159"/>
      <c r="FA30" s="159"/>
      <c r="FB30" s="159"/>
      <c r="FC30" s="159"/>
      <c r="FD30" s="159"/>
      <c r="FE30" s="159"/>
      <c r="FF30" s="159"/>
      <c r="FG30" s="159"/>
      <c r="FH30" s="159"/>
      <c r="FI30" s="159"/>
      <c r="FJ30" s="159"/>
      <c r="FK30" s="159"/>
      <c r="FL30" s="159"/>
      <c r="FM30" s="159"/>
      <c r="FN30" s="159"/>
      <c r="FO30" s="159"/>
      <c r="FP30" s="159"/>
      <c r="FQ30" s="159"/>
      <c r="FR30" s="159"/>
      <c r="FS30" s="159"/>
      <c r="FT30" s="159"/>
      <c r="FU30" s="159"/>
      <c r="FV30" s="159"/>
      <c r="FW30" s="159"/>
      <c r="FX30" s="159"/>
      <c r="FY30" s="159"/>
      <c r="FZ30" s="159"/>
      <c r="GA30" s="159"/>
      <c r="GB30" s="159"/>
      <c r="GC30" s="159"/>
      <c r="GD30" s="159"/>
      <c r="GE30" s="159"/>
      <c r="GF30" s="159"/>
      <c r="GG30" s="159"/>
      <c r="GH30" s="159"/>
      <c r="GI30" s="159"/>
      <c r="GJ30" s="159"/>
      <c r="GK30" s="159"/>
      <c r="GL30" s="159"/>
      <c r="GM30" s="159"/>
      <c r="GN30" s="159"/>
      <c r="GO30" s="159"/>
      <c r="GP30" s="159"/>
      <c r="GQ30" s="159"/>
      <c r="GR30" s="159"/>
      <c r="GS30" s="159"/>
      <c r="GT30" s="159"/>
      <c r="GU30" s="159"/>
      <c r="GV30" s="159"/>
      <c r="GW30" s="159"/>
      <c r="GX30" s="159"/>
      <c r="GY30" s="159"/>
      <c r="GZ30" s="159"/>
      <c r="HA30" s="159"/>
      <c r="HB30" s="159"/>
      <c r="HC30" s="159"/>
      <c r="HD30" s="159"/>
      <c r="HE30" s="159"/>
      <c r="HF30" s="159"/>
      <c r="HG30" s="159"/>
      <c r="HH30" s="159"/>
      <c r="HI30" s="159"/>
      <c r="HJ30" s="159"/>
      <c r="HK30" s="159"/>
      <c r="HL30" s="159"/>
      <c r="HM30" s="159"/>
      <c r="HN30" s="159"/>
      <c r="HO30" s="159"/>
      <c r="HP30" s="159"/>
      <c r="HQ30" s="159"/>
      <c r="HR30" s="159"/>
      <c r="HS30" s="159"/>
      <c r="HT30" s="159"/>
      <c r="HU30" s="159"/>
      <c r="HV30" s="159"/>
      <c r="HW30" s="159"/>
      <c r="HX30" s="159"/>
      <c r="HY30" s="159"/>
      <c r="HZ30" s="159"/>
      <c r="IA30" s="159"/>
      <c r="IB30" s="159"/>
      <c r="IC30" s="159"/>
      <c r="ID30" s="159"/>
      <c r="IE30" s="159"/>
      <c r="IF30" s="159"/>
      <c r="IG30" s="159"/>
      <c r="IH30" s="159"/>
      <c r="II30" s="159"/>
      <c r="IJ30" s="159"/>
      <c r="IK30" s="159"/>
      <c r="IL30" s="159"/>
      <c r="IM30" s="159"/>
      <c r="IN30" s="159"/>
      <c r="IO30" s="159"/>
      <c r="IP30" s="159"/>
      <c r="IQ30" s="159"/>
      <c r="IR30" s="159"/>
      <c r="IS30" s="159"/>
      <c r="IT30" s="159"/>
      <c r="IU30" s="159"/>
      <c r="IV30" s="159"/>
    </row>
    <row r="31" s="156" customFormat="1" ht="17.25" customHeight="1" spans="1:256">
      <c r="A31" s="164"/>
      <c r="B31" s="181"/>
      <c r="C31" s="165" t="s">
        <v>64</v>
      </c>
      <c r="D31" s="180">
        <v>0</v>
      </c>
      <c r="E31" s="184"/>
      <c r="F31" s="183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  <c r="BK31" s="159"/>
      <c r="BL31" s="159"/>
      <c r="BM31" s="159"/>
      <c r="BN31" s="159"/>
      <c r="BO31" s="159"/>
      <c r="BP31" s="159"/>
      <c r="BQ31" s="159"/>
      <c r="BR31" s="159"/>
      <c r="BS31" s="159"/>
      <c r="BT31" s="159"/>
      <c r="BU31" s="159"/>
      <c r="BV31" s="159"/>
      <c r="BW31" s="159"/>
      <c r="BX31" s="159"/>
      <c r="BY31" s="159"/>
      <c r="BZ31" s="159"/>
      <c r="CA31" s="159"/>
      <c r="CB31" s="159"/>
      <c r="CC31" s="159"/>
      <c r="CD31" s="159"/>
      <c r="CE31" s="159"/>
      <c r="CF31" s="159"/>
      <c r="CG31" s="159"/>
      <c r="CH31" s="159"/>
      <c r="CI31" s="159"/>
      <c r="CJ31" s="159"/>
      <c r="CK31" s="159"/>
      <c r="CL31" s="159"/>
      <c r="CM31" s="159"/>
      <c r="CN31" s="159"/>
      <c r="CO31" s="159"/>
      <c r="CP31" s="159"/>
      <c r="CQ31" s="159"/>
      <c r="CR31" s="159"/>
      <c r="CS31" s="159"/>
      <c r="CT31" s="159"/>
      <c r="CU31" s="159"/>
      <c r="CV31" s="159"/>
      <c r="CW31" s="159"/>
      <c r="CX31" s="159"/>
      <c r="CY31" s="159"/>
      <c r="CZ31" s="159"/>
      <c r="DA31" s="159"/>
      <c r="DB31" s="159"/>
      <c r="DC31" s="159"/>
      <c r="DD31" s="159"/>
      <c r="DE31" s="159"/>
      <c r="DF31" s="159"/>
      <c r="DG31" s="159"/>
      <c r="DH31" s="159"/>
      <c r="DI31" s="159"/>
      <c r="DJ31" s="159"/>
      <c r="DK31" s="159"/>
      <c r="DL31" s="159"/>
      <c r="DM31" s="159"/>
      <c r="DN31" s="159"/>
      <c r="DO31" s="159"/>
      <c r="DP31" s="159"/>
      <c r="DQ31" s="159"/>
      <c r="DR31" s="159"/>
      <c r="DS31" s="159"/>
      <c r="DT31" s="159"/>
      <c r="DU31" s="159"/>
      <c r="DV31" s="159"/>
      <c r="DW31" s="159"/>
      <c r="DX31" s="159"/>
      <c r="DY31" s="159"/>
      <c r="DZ31" s="159"/>
      <c r="EA31" s="159"/>
      <c r="EB31" s="159"/>
      <c r="EC31" s="159"/>
      <c r="ED31" s="159"/>
      <c r="EE31" s="159"/>
      <c r="EF31" s="159"/>
      <c r="EG31" s="159"/>
      <c r="EH31" s="159"/>
      <c r="EI31" s="159"/>
      <c r="EJ31" s="159"/>
      <c r="EK31" s="159"/>
      <c r="EL31" s="159"/>
      <c r="EM31" s="159"/>
      <c r="EN31" s="159"/>
      <c r="EO31" s="159"/>
      <c r="EP31" s="159"/>
      <c r="EQ31" s="159"/>
      <c r="ER31" s="159"/>
      <c r="ES31" s="159"/>
      <c r="ET31" s="159"/>
      <c r="EU31" s="159"/>
      <c r="EV31" s="159"/>
      <c r="EW31" s="159"/>
      <c r="EX31" s="159"/>
      <c r="EY31" s="159"/>
      <c r="EZ31" s="159"/>
      <c r="FA31" s="159"/>
      <c r="FB31" s="159"/>
      <c r="FC31" s="159"/>
      <c r="FD31" s="159"/>
      <c r="FE31" s="159"/>
      <c r="FF31" s="159"/>
      <c r="FG31" s="159"/>
      <c r="FH31" s="159"/>
      <c r="FI31" s="159"/>
      <c r="FJ31" s="159"/>
      <c r="FK31" s="159"/>
      <c r="FL31" s="159"/>
      <c r="FM31" s="159"/>
      <c r="FN31" s="159"/>
      <c r="FO31" s="159"/>
      <c r="FP31" s="159"/>
      <c r="FQ31" s="159"/>
      <c r="FR31" s="159"/>
      <c r="FS31" s="159"/>
      <c r="FT31" s="159"/>
      <c r="FU31" s="159"/>
      <c r="FV31" s="159"/>
      <c r="FW31" s="159"/>
      <c r="FX31" s="159"/>
      <c r="FY31" s="159"/>
      <c r="FZ31" s="159"/>
      <c r="GA31" s="159"/>
      <c r="GB31" s="159"/>
      <c r="GC31" s="159"/>
      <c r="GD31" s="159"/>
      <c r="GE31" s="159"/>
      <c r="GF31" s="159"/>
      <c r="GG31" s="159"/>
      <c r="GH31" s="159"/>
      <c r="GI31" s="159"/>
      <c r="GJ31" s="159"/>
      <c r="GK31" s="159"/>
      <c r="GL31" s="159"/>
      <c r="GM31" s="159"/>
      <c r="GN31" s="159"/>
      <c r="GO31" s="159"/>
      <c r="GP31" s="159"/>
      <c r="GQ31" s="159"/>
      <c r="GR31" s="159"/>
      <c r="GS31" s="159"/>
      <c r="GT31" s="159"/>
      <c r="GU31" s="159"/>
      <c r="GV31" s="159"/>
      <c r="GW31" s="159"/>
      <c r="GX31" s="159"/>
      <c r="GY31" s="159"/>
      <c r="GZ31" s="159"/>
      <c r="HA31" s="159"/>
      <c r="HB31" s="159"/>
      <c r="HC31" s="159"/>
      <c r="HD31" s="159"/>
      <c r="HE31" s="159"/>
      <c r="HF31" s="159"/>
      <c r="HG31" s="159"/>
      <c r="HH31" s="159"/>
      <c r="HI31" s="159"/>
      <c r="HJ31" s="159"/>
      <c r="HK31" s="159"/>
      <c r="HL31" s="159"/>
      <c r="HM31" s="159"/>
      <c r="HN31" s="159"/>
      <c r="HO31" s="159"/>
      <c r="HP31" s="159"/>
      <c r="HQ31" s="159"/>
      <c r="HR31" s="159"/>
      <c r="HS31" s="159"/>
      <c r="HT31" s="159"/>
      <c r="HU31" s="159"/>
      <c r="HV31" s="159"/>
      <c r="HW31" s="159"/>
      <c r="HX31" s="159"/>
      <c r="HY31" s="159"/>
      <c r="HZ31" s="159"/>
      <c r="IA31" s="159"/>
      <c r="IB31" s="159"/>
      <c r="IC31" s="159"/>
      <c r="ID31" s="159"/>
      <c r="IE31" s="159"/>
      <c r="IF31" s="159"/>
      <c r="IG31" s="159"/>
      <c r="IH31" s="159"/>
      <c r="II31" s="159"/>
      <c r="IJ31" s="159"/>
      <c r="IK31" s="159"/>
      <c r="IL31" s="159"/>
      <c r="IM31" s="159"/>
      <c r="IN31" s="159"/>
      <c r="IO31" s="159"/>
      <c r="IP31" s="159"/>
      <c r="IQ31" s="159"/>
      <c r="IR31" s="159"/>
      <c r="IS31" s="159"/>
      <c r="IT31" s="159"/>
      <c r="IU31" s="159"/>
      <c r="IV31" s="159"/>
    </row>
    <row r="32" s="156" customFormat="1" ht="17.25" customHeight="1" spans="1:256">
      <c r="A32" s="164"/>
      <c r="B32" s="181"/>
      <c r="C32" s="165" t="s">
        <v>65</v>
      </c>
      <c r="D32" s="180">
        <v>0</v>
      </c>
      <c r="E32" s="185"/>
      <c r="F32" s="183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59"/>
      <c r="BW32" s="159"/>
      <c r="BX32" s="159"/>
      <c r="BY32" s="159"/>
      <c r="BZ32" s="159"/>
      <c r="CA32" s="159"/>
      <c r="CB32" s="159"/>
      <c r="CC32" s="159"/>
      <c r="CD32" s="159"/>
      <c r="CE32" s="159"/>
      <c r="CF32" s="159"/>
      <c r="CG32" s="159"/>
      <c r="CH32" s="159"/>
      <c r="CI32" s="159"/>
      <c r="CJ32" s="159"/>
      <c r="CK32" s="159"/>
      <c r="CL32" s="159"/>
      <c r="CM32" s="159"/>
      <c r="CN32" s="159"/>
      <c r="CO32" s="159"/>
      <c r="CP32" s="159"/>
      <c r="CQ32" s="159"/>
      <c r="CR32" s="159"/>
      <c r="CS32" s="159"/>
      <c r="CT32" s="159"/>
      <c r="CU32" s="159"/>
      <c r="CV32" s="159"/>
      <c r="CW32" s="159"/>
      <c r="CX32" s="159"/>
      <c r="CY32" s="159"/>
      <c r="CZ32" s="159"/>
      <c r="DA32" s="159"/>
      <c r="DB32" s="159"/>
      <c r="DC32" s="159"/>
      <c r="DD32" s="159"/>
      <c r="DE32" s="159"/>
      <c r="DF32" s="159"/>
      <c r="DG32" s="159"/>
      <c r="DH32" s="159"/>
      <c r="DI32" s="159"/>
      <c r="DJ32" s="159"/>
      <c r="DK32" s="159"/>
      <c r="DL32" s="159"/>
      <c r="DM32" s="159"/>
      <c r="DN32" s="159"/>
      <c r="DO32" s="159"/>
      <c r="DP32" s="159"/>
      <c r="DQ32" s="159"/>
      <c r="DR32" s="159"/>
      <c r="DS32" s="159"/>
      <c r="DT32" s="159"/>
      <c r="DU32" s="159"/>
      <c r="DV32" s="159"/>
      <c r="DW32" s="159"/>
      <c r="DX32" s="159"/>
      <c r="DY32" s="159"/>
      <c r="DZ32" s="159"/>
      <c r="EA32" s="159"/>
      <c r="EB32" s="159"/>
      <c r="EC32" s="159"/>
      <c r="ED32" s="159"/>
      <c r="EE32" s="159"/>
      <c r="EF32" s="159"/>
      <c r="EG32" s="159"/>
      <c r="EH32" s="159"/>
      <c r="EI32" s="159"/>
      <c r="EJ32" s="159"/>
      <c r="EK32" s="159"/>
      <c r="EL32" s="159"/>
      <c r="EM32" s="159"/>
      <c r="EN32" s="159"/>
      <c r="EO32" s="159"/>
      <c r="EP32" s="159"/>
      <c r="EQ32" s="159"/>
      <c r="ER32" s="159"/>
      <c r="ES32" s="159"/>
      <c r="ET32" s="159"/>
      <c r="EU32" s="159"/>
      <c r="EV32" s="159"/>
      <c r="EW32" s="159"/>
      <c r="EX32" s="159"/>
      <c r="EY32" s="159"/>
      <c r="EZ32" s="159"/>
      <c r="FA32" s="159"/>
      <c r="FB32" s="159"/>
      <c r="FC32" s="159"/>
      <c r="FD32" s="159"/>
      <c r="FE32" s="159"/>
      <c r="FF32" s="159"/>
      <c r="FG32" s="159"/>
      <c r="FH32" s="159"/>
      <c r="FI32" s="159"/>
      <c r="FJ32" s="159"/>
      <c r="FK32" s="159"/>
      <c r="FL32" s="159"/>
      <c r="FM32" s="159"/>
      <c r="FN32" s="159"/>
      <c r="FO32" s="159"/>
      <c r="FP32" s="159"/>
      <c r="FQ32" s="159"/>
      <c r="FR32" s="159"/>
      <c r="FS32" s="159"/>
      <c r="FT32" s="159"/>
      <c r="FU32" s="159"/>
      <c r="FV32" s="159"/>
      <c r="FW32" s="159"/>
      <c r="FX32" s="159"/>
      <c r="FY32" s="159"/>
      <c r="FZ32" s="159"/>
      <c r="GA32" s="159"/>
      <c r="GB32" s="159"/>
      <c r="GC32" s="159"/>
      <c r="GD32" s="159"/>
      <c r="GE32" s="159"/>
      <c r="GF32" s="159"/>
      <c r="GG32" s="159"/>
      <c r="GH32" s="159"/>
      <c r="GI32" s="159"/>
      <c r="GJ32" s="159"/>
      <c r="GK32" s="159"/>
      <c r="GL32" s="159"/>
      <c r="GM32" s="159"/>
      <c r="GN32" s="159"/>
      <c r="GO32" s="159"/>
      <c r="GP32" s="159"/>
      <c r="GQ32" s="159"/>
      <c r="GR32" s="159"/>
      <c r="GS32" s="159"/>
      <c r="GT32" s="159"/>
      <c r="GU32" s="159"/>
      <c r="GV32" s="159"/>
      <c r="GW32" s="159"/>
      <c r="GX32" s="159"/>
      <c r="GY32" s="159"/>
      <c r="GZ32" s="159"/>
      <c r="HA32" s="159"/>
      <c r="HB32" s="159"/>
      <c r="HC32" s="159"/>
      <c r="HD32" s="159"/>
      <c r="HE32" s="159"/>
      <c r="HF32" s="159"/>
      <c r="HG32" s="159"/>
      <c r="HH32" s="159"/>
      <c r="HI32" s="159"/>
      <c r="HJ32" s="159"/>
      <c r="HK32" s="159"/>
      <c r="HL32" s="159"/>
      <c r="HM32" s="159"/>
      <c r="HN32" s="159"/>
      <c r="HO32" s="159"/>
      <c r="HP32" s="159"/>
      <c r="HQ32" s="159"/>
      <c r="HR32" s="159"/>
      <c r="HS32" s="159"/>
      <c r="HT32" s="159"/>
      <c r="HU32" s="159"/>
      <c r="HV32" s="159"/>
      <c r="HW32" s="159"/>
      <c r="HX32" s="159"/>
      <c r="HY32" s="159"/>
      <c r="HZ32" s="159"/>
      <c r="IA32" s="159"/>
      <c r="IB32" s="159"/>
      <c r="IC32" s="159"/>
      <c r="ID32" s="159"/>
      <c r="IE32" s="159"/>
      <c r="IF32" s="159"/>
      <c r="IG32" s="159"/>
      <c r="IH32" s="159"/>
      <c r="II32" s="159"/>
      <c r="IJ32" s="159"/>
      <c r="IK32" s="159"/>
      <c r="IL32" s="159"/>
      <c r="IM32" s="159"/>
      <c r="IN32" s="159"/>
      <c r="IO32" s="159"/>
      <c r="IP32" s="159"/>
      <c r="IQ32" s="159"/>
      <c r="IR32" s="159"/>
      <c r="IS32" s="159"/>
      <c r="IT32" s="159"/>
      <c r="IU32" s="159"/>
      <c r="IV32" s="159"/>
    </row>
    <row r="33" s="156" customFormat="1" ht="17.1" customHeight="1" spans="1:256">
      <c r="A33" s="164" t="s">
        <v>66</v>
      </c>
      <c r="B33" s="20">
        <v>1792.77</v>
      </c>
      <c r="C33" s="170" t="s">
        <v>67</v>
      </c>
      <c r="D33" s="166">
        <v>2143.69</v>
      </c>
      <c r="E33" s="170" t="s">
        <v>68</v>
      </c>
      <c r="F33" s="186">
        <v>2143.69</v>
      </c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59"/>
      <c r="CK33" s="159"/>
      <c r="CL33" s="159"/>
      <c r="CM33" s="159"/>
      <c r="CN33" s="159"/>
      <c r="CO33" s="159"/>
      <c r="CP33" s="159"/>
      <c r="CQ33" s="159"/>
      <c r="CR33" s="159"/>
      <c r="CS33" s="159"/>
      <c r="CT33" s="159"/>
      <c r="CU33" s="159"/>
      <c r="CV33" s="159"/>
      <c r="CW33" s="159"/>
      <c r="CX33" s="159"/>
      <c r="CY33" s="159"/>
      <c r="CZ33" s="159"/>
      <c r="DA33" s="159"/>
      <c r="DB33" s="159"/>
      <c r="DC33" s="159"/>
      <c r="DD33" s="159"/>
      <c r="DE33" s="159"/>
      <c r="DF33" s="159"/>
      <c r="DG33" s="159"/>
      <c r="DH33" s="159"/>
      <c r="DI33" s="159"/>
      <c r="DJ33" s="159"/>
      <c r="DK33" s="159"/>
      <c r="DL33" s="159"/>
      <c r="DM33" s="159"/>
      <c r="DN33" s="159"/>
      <c r="DO33" s="159"/>
      <c r="DP33" s="159"/>
      <c r="DQ33" s="159"/>
      <c r="DR33" s="159"/>
      <c r="DS33" s="159"/>
      <c r="DT33" s="159"/>
      <c r="DU33" s="159"/>
      <c r="DV33" s="159"/>
      <c r="DW33" s="159"/>
      <c r="DX33" s="159"/>
      <c r="DY33" s="159"/>
      <c r="DZ33" s="159"/>
      <c r="EA33" s="159"/>
      <c r="EB33" s="159"/>
      <c r="EC33" s="159"/>
      <c r="ED33" s="159"/>
      <c r="EE33" s="159"/>
      <c r="EF33" s="159"/>
      <c r="EG33" s="159"/>
      <c r="EH33" s="159"/>
      <c r="EI33" s="159"/>
      <c r="EJ33" s="159"/>
      <c r="EK33" s="159"/>
      <c r="EL33" s="159"/>
      <c r="EM33" s="159"/>
      <c r="EN33" s="159"/>
      <c r="EO33" s="159"/>
      <c r="EP33" s="159"/>
      <c r="EQ33" s="159"/>
      <c r="ER33" s="159"/>
      <c r="ES33" s="159"/>
      <c r="ET33" s="159"/>
      <c r="EU33" s="159"/>
      <c r="EV33" s="159"/>
      <c r="EW33" s="159"/>
      <c r="EX33" s="159"/>
      <c r="EY33" s="159"/>
      <c r="EZ33" s="159"/>
      <c r="FA33" s="159"/>
      <c r="FB33" s="159"/>
      <c r="FC33" s="159"/>
      <c r="FD33" s="159"/>
      <c r="FE33" s="159"/>
      <c r="FF33" s="159"/>
      <c r="FG33" s="159"/>
      <c r="FH33" s="159"/>
      <c r="FI33" s="159"/>
      <c r="FJ33" s="159"/>
      <c r="FK33" s="159"/>
      <c r="FL33" s="159"/>
      <c r="FM33" s="159"/>
      <c r="FN33" s="159"/>
      <c r="FO33" s="159"/>
      <c r="FP33" s="159"/>
      <c r="FQ33" s="159"/>
      <c r="FR33" s="159"/>
      <c r="FS33" s="159"/>
      <c r="FT33" s="159"/>
      <c r="FU33" s="159"/>
      <c r="FV33" s="159"/>
      <c r="FW33" s="159"/>
      <c r="FX33" s="159"/>
      <c r="FY33" s="159"/>
      <c r="FZ33" s="159"/>
      <c r="GA33" s="159"/>
      <c r="GB33" s="159"/>
      <c r="GC33" s="159"/>
      <c r="GD33" s="159"/>
      <c r="GE33" s="159"/>
      <c r="GF33" s="159"/>
      <c r="GG33" s="159"/>
      <c r="GH33" s="159"/>
      <c r="GI33" s="159"/>
      <c r="GJ33" s="159"/>
      <c r="GK33" s="159"/>
      <c r="GL33" s="159"/>
      <c r="GM33" s="159"/>
      <c r="GN33" s="159"/>
      <c r="GO33" s="159"/>
      <c r="GP33" s="159"/>
      <c r="GQ33" s="159"/>
      <c r="GR33" s="159"/>
      <c r="GS33" s="159"/>
      <c r="GT33" s="159"/>
      <c r="GU33" s="159"/>
      <c r="GV33" s="159"/>
      <c r="GW33" s="159"/>
      <c r="GX33" s="159"/>
      <c r="GY33" s="159"/>
      <c r="GZ33" s="159"/>
      <c r="HA33" s="159"/>
      <c r="HB33" s="159"/>
      <c r="HC33" s="159"/>
      <c r="HD33" s="159"/>
      <c r="HE33" s="159"/>
      <c r="HF33" s="159"/>
      <c r="HG33" s="159"/>
      <c r="HH33" s="159"/>
      <c r="HI33" s="159"/>
      <c r="HJ33" s="159"/>
      <c r="HK33" s="159"/>
      <c r="HL33" s="159"/>
      <c r="HM33" s="159"/>
      <c r="HN33" s="159"/>
      <c r="HO33" s="159"/>
      <c r="HP33" s="159"/>
      <c r="HQ33" s="159"/>
      <c r="HR33" s="159"/>
      <c r="HS33" s="159"/>
      <c r="HT33" s="159"/>
      <c r="HU33" s="159"/>
      <c r="HV33" s="159"/>
      <c r="HW33" s="159"/>
      <c r="HX33" s="159"/>
      <c r="HY33" s="159"/>
      <c r="HZ33" s="159"/>
      <c r="IA33" s="159"/>
      <c r="IB33" s="159"/>
      <c r="IC33" s="159"/>
      <c r="ID33" s="159"/>
      <c r="IE33" s="159"/>
      <c r="IF33" s="159"/>
      <c r="IG33" s="159"/>
      <c r="IH33" s="159"/>
      <c r="II33" s="159"/>
      <c r="IJ33" s="159"/>
      <c r="IK33" s="159"/>
      <c r="IL33" s="159"/>
      <c r="IM33" s="159"/>
      <c r="IN33" s="159"/>
      <c r="IO33" s="159"/>
      <c r="IP33" s="159"/>
      <c r="IQ33" s="159"/>
      <c r="IR33" s="159"/>
      <c r="IS33" s="159"/>
      <c r="IT33" s="159"/>
      <c r="IU33" s="159"/>
      <c r="IV33" s="159"/>
    </row>
    <row r="34" s="156" customFormat="1" ht="17.1" customHeight="1" spans="1:256">
      <c r="A34" s="164" t="s">
        <v>69</v>
      </c>
      <c r="B34" s="20"/>
      <c r="C34" s="170"/>
      <c r="D34" s="166"/>
      <c r="E34" s="170"/>
      <c r="F34" s="187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  <c r="CG34" s="159"/>
      <c r="CH34" s="159"/>
      <c r="CI34" s="159"/>
      <c r="CJ34" s="159"/>
      <c r="CK34" s="159"/>
      <c r="CL34" s="159"/>
      <c r="CM34" s="159"/>
      <c r="CN34" s="159"/>
      <c r="CO34" s="159"/>
      <c r="CP34" s="159"/>
      <c r="CQ34" s="159"/>
      <c r="CR34" s="159"/>
      <c r="CS34" s="159"/>
      <c r="CT34" s="159"/>
      <c r="CU34" s="159"/>
      <c r="CV34" s="159"/>
      <c r="CW34" s="159"/>
      <c r="CX34" s="159"/>
      <c r="CY34" s="159"/>
      <c r="CZ34" s="159"/>
      <c r="DA34" s="159"/>
      <c r="DB34" s="159"/>
      <c r="DC34" s="159"/>
      <c r="DD34" s="159"/>
      <c r="DE34" s="159"/>
      <c r="DF34" s="159"/>
      <c r="DG34" s="159"/>
      <c r="DH34" s="159"/>
      <c r="DI34" s="159"/>
      <c r="DJ34" s="159"/>
      <c r="DK34" s="159"/>
      <c r="DL34" s="159"/>
      <c r="DM34" s="159"/>
      <c r="DN34" s="159"/>
      <c r="DO34" s="159"/>
      <c r="DP34" s="159"/>
      <c r="DQ34" s="159"/>
      <c r="DR34" s="159"/>
      <c r="DS34" s="159"/>
      <c r="DT34" s="159"/>
      <c r="DU34" s="159"/>
      <c r="DV34" s="159"/>
      <c r="DW34" s="159"/>
      <c r="DX34" s="159"/>
      <c r="DY34" s="159"/>
      <c r="DZ34" s="159"/>
      <c r="EA34" s="159"/>
      <c r="EB34" s="159"/>
      <c r="EC34" s="159"/>
      <c r="ED34" s="159"/>
      <c r="EE34" s="159"/>
      <c r="EF34" s="159"/>
      <c r="EG34" s="159"/>
      <c r="EH34" s="159"/>
      <c r="EI34" s="159"/>
      <c r="EJ34" s="159"/>
      <c r="EK34" s="159"/>
      <c r="EL34" s="159"/>
      <c r="EM34" s="159"/>
      <c r="EN34" s="159"/>
      <c r="EO34" s="159"/>
      <c r="EP34" s="159"/>
      <c r="EQ34" s="159"/>
      <c r="ER34" s="159"/>
      <c r="ES34" s="159"/>
      <c r="ET34" s="159"/>
      <c r="EU34" s="159"/>
      <c r="EV34" s="159"/>
      <c r="EW34" s="159"/>
      <c r="EX34" s="159"/>
      <c r="EY34" s="159"/>
      <c r="EZ34" s="159"/>
      <c r="FA34" s="159"/>
      <c r="FB34" s="159"/>
      <c r="FC34" s="159"/>
      <c r="FD34" s="159"/>
      <c r="FE34" s="159"/>
      <c r="FF34" s="159"/>
      <c r="FG34" s="159"/>
      <c r="FH34" s="159"/>
      <c r="FI34" s="159"/>
      <c r="FJ34" s="159"/>
      <c r="FK34" s="159"/>
      <c r="FL34" s="159"/>
      <c r="FM34" s="159"/>
      <c r="FN34" s="159"/>
      <c r="FO34" s="159"/>
      <c r="FP34" s="159"/>
      <c r="FQ34" s="159"/>
      <c r="FR34" s="159"/>
      <c r="FS34" s="159"/>
      <c r="FT34" s="159"/>
      <c r="FU34" s="159"/>
      <c r="FV34" s="159"/>
      <c r="FW34" s="159"/>
      <c r="FX34" s="159"/>
      <c r="FY34" s="159"/>
      <c r="FZ34" s="159"/>
      <c r="GA34" s="159"/>
      <c r="GB34" s="159"/>
      <c r="GC34" s="159"/>
      <c r="GD34" s="159"/>
      <c r="GE34" s="159"/>
      <c r="GF34" s="159"/>
      <c r="GG34" s="159"/>
      <c r="GH34" s="159"/>
      <c r="GI34" s="159"/>
      <c r="GJ34" s="159"/>
      <c r="GK34" s="159"/>
      <c r="GL34" s="159"/>
      <c r="GM34" s="159"/>
      <c r="GN34" s="159"/>
      <c r="GO34" s="159"/>
      <c r="GP34" s="159"/>
      <c r="GQ34" s="159"/>
      <c r="GR34" s="159"/>
      <c r="GS34" s="159"/>
      <c r="GT34" s="159"/>
      <c r="GU34" s="159"/>
      <c r="GV34" s="159"/>
      <c r="GW34" s="159"/>
      <c r="GX34" s="159"/>
      <c r="GY34" s="159"/>
      <c r="GZ34" s="159"/>
      <c r="HA34" s="159"/>
      <c r="HB34" s="159"/>
      <c r="HC34" s="159"/>
      <c r="HD34" s="159"/>
      <c r="HE34" s="159"/>
      <c r="HF34" s="159"/>
      <c r="HG34" s="159"/>
      <c r="HH34" s="159"/>
      <c r="HI34" s="159"/>
      <c r="HJ34" s="159"/>
      <c r="HK34" s="159"/>
      <c r="HL34" s="159"/>
      <c r="HM34" s="159"/>
      <c r="HN34" s="159"/>
      <c r="HO34" s="159"/>
      <c r="HP34" s="159"/>
      <c r="HQ34" s="159"/>
      <c r="HR34" s="159"/>
      <c r="HS34" s="159"/>
      <c r="HT34" s="159"/>
      <c r="HU34" s="159"/>
      <c r="HV34" s="159"/>
      <c r="HW34" s="159"/>
      <c r="HX34" s="159"/>
      <c r="HY34" s="159"/>
      <c r="HZ34" s="159"/>
      <c r="IA34" s="159"/>
      <c r="IB34" s="159"/>
      <c r="IC34" s="159"/>
      <c r="ID34" s="159"/>
      <c r="IE34" s="159"/>
      <c r="IF34" s="159"/>
      <c r="IG34" s="159"/>
      <c r="IH34" s="159"/>
      <c r="II34" s="159"/>
      <c r="IJ34" s="159"/>
      <c r="IK34" s="159"/>
      <c r="IL34" s="159"/>
      <c r="IM34" s="159"/>
      <c r="IN34" s="159"/>
      <c r="IO34" s="159"/>
      <c r="IP34" s="159"/>
      <c r="IQ34" s="159"/>
      <c r="IR34" s="159"/>
      <c r="IS34" s="159"/>
      <c r="IT34" s="159"/>
      <c r="IU34" s="159"/>
      <c r="IV34" s="159"/>
    </row>
    <row r="35" s="156" customFormat="1" ht="17.1" customHeight="1" spans="1:256">
      <c r="A35" s="164" t="s">
        <v>70</v>
      </c>
      <c r="B35" s="20">
        <v>350.92</v>
      </c>
      <c r="C35" s="170"/>
      <c r="D35" s="166"/>
      <c r="E35" s="170" t="s">
        <v>71</v>
      </c>
      <c r="F35" s="186">
        <v>0</v>
      </c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59"/>
      <c r="CK35" s="159"/>
      <c r="CL35" s="159"/>
      <c r="CM35" s="159"/>
      <c r="CN35" s="159"/>
      <c r="CO35" s="159"/>
      <c r="CP35" s="159"/>
      <c r="CQ35" s="159"/>
      <c r="CR35" s="159"/>
      <c r="CS35" s="159"/>
      <c r="CT35" s="159"/>
      <c r="CU35" s="159"/>
      <c r="CV35" s="159"/>
      <c r="CW35" s="159"/>
      <c r="CX35" s="159"/>
      <c r="CY35" s="159"/>
      <c r="CZ35" s="159"/>
      <c r="DA35" s="159"/>
      <c r="DB35" s="159"/>
      <c r="DC35" s="159"/>
      <c r="DD35" s="159"/>
      <c r="DE35" s="159"/>
      <c r="DF35" s="159"/>
      <c r="DG35" s="159"/>
      <c r="DH35" s="159"/>
      <c r="DI35" s="159"/>
      <c r="DJ35" s="159"/>
      <c r="DK35" s="159"/>
      <c r="DL35" s="159"/>
      <c r="DM35" s="159"/>
      <c r="DN35" s="159"/>
      <c r="DO35" s="159"/>
      <c r="DP35" s="159"/>
      <c r="DQ35" s="159"/>
      <c r="DR35" s="159"/>
      <c r="DS35" s="159"/>
      <c r="DT35" s="159"/>
      <c r="DU35" s="159"/>
      <c r="DV35" s="159"/>
      <c r="DW35" s="159"/>
      <c r="DX35" s="159"/>
      <c r="DY35" s="159"/>
      <c r="DZ35" s="159"/>
      <c r="EA35" s="159"/>
      <c r="EB35" s="159"/>
      <c r="EC35" s="159"/>
      <c r="ED35" s="159"/>
      <c r="EE35" s="159"/>
      <c r="EF35" s="159"/>
      <c r="EG35" s="159"/>
      <c r="EH35" s="159"/>
      <c r="EI35" s="159"/>
      <c r="EJ35" s="159"/>
      <c r="EK35" s="159"/>
      <c r="EL35" s="159"/>
      <c r="EM35" s="159"/>
      <c r="EN35" s="159"/>
      <c r="EO35" s="159"/>
      <c r="EP35" s="159"/>
      <c r="EQ35" s="159"/>
      <c r="ER35" s="159"/>
      <c r="ES35" s="159"/>
      <c r="ET35" s="159"/>
      <c r="EU35" s="159"/>
      <c r="EV35" s="159"/>
      <c r="EW35" s="159"/>
      <c r="EX35" s="159"/>
      <c r="EY35" s="159"/>
      <c r="EZ35" s="159"/>
      <c r="FA35" s="159"/>
      <c r="FB35" s="159"/>
      <c r="FC35" s="159"/>
      <c r="FD35" s="159"/>
      <c r="FE35" s="159"/>
      <c r="FF35" s="159"/>
      <c r="FG35" s="159"/>
      <c r="FH35" s="159"/>
      <c r="FI35" s="159"/>
      <c r="FJ35" s="159"/>
      <c r="FK35" s="159"/>
      <c r="FL35" s="159"/>
      <c r="FM35" s="159"/>
      <c r="FN35" s="159"/>
      <c r="FO35" s="159"/>
      <c r="FP35" s="159"/>
      <c r="FQ35" s="159"/>
      <c r="FR35" s="159"/>
      <c r="FS35" s="159"/>
      <c r="FT35" s="159"/>
      <c r="FU35" s="159"/>
      <c r="FV35" s="159"/>
      <c r="FW35" s="159"/>
      <c r="FX35" s="159"/>
      <c r="FY35" s="159"/>
      <c r="FZ35" s="159"/>
      <c r="GA35" s="159"/>
      <c r="GB35" s="159"/>
      <c r="GC35" s="159"/>
      <c r="GD35" s="159"/>
      <c r="GE35" s="159"/>
      <c r="GF35" s="159"/>
      <c r="GG35" s="159"/>
      <c r="GH35" s="159"/>
      <c r="GI35" s="159"/>
      <c r="GJ35" s="159"/>
      <c r="GK35" s="159"/>
      <c r="GL35" s="159"/>
      <c r="GM35" s="159"/>
      <c r="GN35" s="159"/>
      <c r="GO35" s="159"/>
      <c r="GP35" s="159"/>
      <c r="GQ35" s="159"/>
      <c r="GR35" s="159"/>
      <c r="GS35" s="159"/>
      <c r="GT35" s="159"/>
      <c r="GU35" s="159"/>
      <c r="GV35" s="159"/>
      <c r="GW35" s="159"/>
      <c r="GX35" s="159"/>
      <c r="GY35" s="159"/>
      <c r="GZ35" s="159"/>
      <c r="HA35" s="159"/>
      <c r="HB35" s="159"/>
      <c r="HC35" s="159"/>
      <c r="HD35" s="159"/>
      <c r="HE35" s="159"/>
      <c r="HF35" s="159"/>
      <c r="HG35" s="159"/>
      <c r="HH35" s="159"/>
      <c r="HI35" s="159"/>
      <c r="HJ35" s="159"/>
      <c r="HK35" s="159"/>
      <c r="HL35" s="159"/>
      <c r="HM35" s="159"/>
      <c r="HN35" s="159"/>
      <c r="HO35" s="159"/>
      <c r="HP35" s="159"/>
      <c r="HQ35" s="159"/>
      <c r="HR35" s="159"/>
      <c r="HS35" s="159"/>
      <c r="HT35" s="159"/>
      <c r="HU35" s="159"/>
      <c r="HV35" s="159"/>
      <c r="HW35" s="159"/>
      <c r="HX35" s="159"/>
      <c r="HY35" s="159"/>
      <c r="HZ35" s="159"/>
      <c r="IA35" s="159"/>
      <c r="IB35" s="159"/>
      <c r="IC35" s="159"/>
      <c r="ID35" s="159"/>
      <c r="IE35" s="159"/>
      <c r="IF35" s="159"/>
      <c r="IG35" s="159"/>
      <c r="IH35" s="159"/>
      <c r="II35" s="159"/>
      <c r="IJ35" s="159"/>
      <c r="IK35" s="159"/>
      <c r="IL35" s="159"/>
      <c r="IM35" s="159"/>
      <c r="IN35" s="159"/>
      <c r="IO35" s="159"/>
      <c r="IP35" s="159"/>
      <c r="IQ35" s="159"/>
      <c r="IR35" s="159"/>
      <c r="IS35" s="159"/>
      <c r="IT35" s="159"/>
      <c r="IU35" s="159"/>
      <c r="IV35" s="159"/>
    </row>
    <row r="36" s="156" customFormat="1" ht="17.1" customHeight="1" spans="1:256">
      <c r="A36" s="12" t="s">
        <v>72</v>
      </c>
      <c r="B36" s="20">
        <v>2143.69</v>
      </c>
      <c r="C36" s="153" t="s">
        <v>73</v>
      </c>
      <c r="D36" s="188">
        <v>2143.69</v>
      </c>
      <c r="E36" s="153" t="s">
        <v>74</v>
      </c>
      <c r="F36" s="189">
        <v>2143.69</v>
      </c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/>
      <c r="CI36" s="159"/>
      <c r="CJ36" s="159"/>
      <c r="CK36" s="159"/>
      <c r="CL36" s="159"/>
      <c r="CM36" s="159"/>
      <c r="CN36" s="159"/>
      <c r="CO36" s="159"/>
      <c r="CP36" s="159"/>
      <c r="CQ36" s="159"/>
      <c r="CR36" s="159"/>
      <c r="CS36" s="159"/>
      <c r="CT36" s="159"/>
      <c r="CU36" s="159"/>
      <c r="CV36" s="159"/>
      <c r="CW36" s="159"/>
      <c r="CX36" s="159"/>
      <c r="CY36" s="159"/>
      <c r="CZ36" s="159"/>
      <c r="DA36" s="159"/>
      <c r="DB36" s="159"/>
      <c r="DC36" s="159"/>
      <c r="DD36" s="159"/>
      <c r="DE36" s="159"/>
      <c r="DF36" s="159"/>
      <c r="DG36" s="159"/>
      <c r="DH36" s="159"/>
      <c r="DI36" s="159"/>
      <c r="DJ36" s="159"/>
      <c r="DK36" s="159"/>
      <c r="DL36" s="159"/>
      <c r="DM36" s="159"/>
      <c r="DN36" s="159"/>
      <c r="DO36" s="159"/>
      <c r="DP36" s="159"/>
      <c r="DQ36" s="159"/>
      <c r="DR36" s="159"/>
      <c r="DS36" s="159"/>
      <c r="DT36" s="159"/>
      <c r="DU36" s="159"/>
      <c r="DV36" s="159"/>
      <c r="DW36" s="159"/>
      <c r="DX36" s="159"/>
      <c r="DY36" s="159"/>
      <c r="DZ36" s="159"/>
      <c r="EA36" s="159"/>
      <c r="EB36" s="159"/>
      <c r="EC36" s="159"/>
      <c r="ED36" s="159"/>
      <c r="EE36" s="159"/>
      <c r="EF36" s="159"/>
      <c r="EG36" s="159"/>
      <c r="EH36" s="159"/>
      <c r="EI36" s="159"/>
      <c r="EJ36" s="159"/>
      <c r="EK36" s="159"/>
      <c r="EL36" s="159"/>
      <c r="EM36" s="159"/>
      <c r="EN36" s="159"/>
      <c r="EO36" s="159"/>
      <c r="EP36" s="159"/>
      <c r="EQ36" s="159"/>
      <c r="ER36" s="159"/>
      <c r="ES36" s="159"/>
      <c r="ET36" s="159"/>
      <c r="EU36" s="159"/>
      <c r="EV36" s="159"/>
      <c r="EW36" s="159"/>
      <c r="EX36" s="159"/>
      <c r="EY36" s="159"/>
      <c r="EZ36" s="159"/>
      <c r="FA36" s="159"/>
      <c r="FB36" s="159"/>
      <c r="FC36" s="159"/>
      <c r="FD36" s="159"/>
      <c r="FE36" s="159"/>
      <c r="FF36" s="159"/>
      <c r="FG36" s="159"/>
      <c r="FH36" s="159"/>
      <c r="FI36" s="159"/>
      <c r="FJ36" s="159"/>
      <c r="FK36" s="159"/>
      <c r="FL36" s="159"/>
      <c r="FM36" s="159"/>
      <c r="FN36" s="159"/>
      <c r="FO36" s="159"/>
      <c r="FP36" s="159"/>
      <c r="FQ36" s="159"/>
      <c r="FR36" s="159"/>
      <c r="FS36" s="159"/>
      <c r="FT36" s="159"/>
      <c r="FU36" s="159"/>
      <c r="FV36" s="159"/>
      <c r="FW36" s="159"/>
      <c r="FX36" s="159"/>
      <c r="FY36" s="159"/>
      <c r="FZ36" s="159"/>
      <c r="GA36" s="159"/>
      <c r="GB36" s="159"/>
      <c r="GC36" s="159"/>
      <c r="GD36" s="159"/>
      <c r="GE36" s="159"/>
      <c r="GF36" s="159"/>
      <c r="GG36" s="159"/>
      <c r="GH36" s="159"/>
      <c r="GI36" s="159"/>
      <c r="GJ36" s="159"/>
      <c r="GK36" s="159"/>
      <c r="GL36" s="159"/>
      <c r="GM36" s="159"/>
      <c r="GN36" s="159"/>
      <c r="GO36" s="159"/>
      <c r="GP36" s="159"/>
      <c r="GQ36" s="159"/>
      <c r="GR36" s="159"/>
      <c r="GS36" s="159"/>
      <c r="GT36" s="159"/>
      <c r="GU36" s="159"/>
      <c r="GV36" s="159"/>
      <c r="GW36" s="159"/>
      <c r="GX36" s="159"/>
      <c r="GY36" s="159"/>
      <c r="GZ36" s="159"/>
      <c r="HA36" s="159"/>
      <c r="HB36" s="159"/>
      <c r="HC36" s="159"/>
      <c r="HD36" s="159"/>
      <c r="HE36" s="159"/>
      <c r="HF36" s="159"/>
      <c r="HG36" s="159"/>
      <c r="HH36" s="159"/>
      <c r="HI36" s="159"/>
      <c r="HJ36" s="159"/>
      <c r="HK36" s="159"/>
      <c r="HL36" s="159"/>
      <c r="HM36" s="159"/>
      <c r="HN36" s="159"/>
      <c r="HO36" s="159"/>
      <c r="HP36" s="159"/>
      <c r="HQ36" s="159"/>
      <c r="HR36" s="159"/>
      <c r="HS36" s="159"/>
      <c r="HT36" s="159"/>
      <c r="HU36" s="159"/>
      <c r="HV36" s="159"/>
      <c r="HW36" s="159"/>
      <c r="HX36" s="159"/>
      <c r="HY36" s="159"/>
      <c r="HZ36" s="159"/>
      <c r="IA36" s="159"/>
      <c r="IB36" s="159"/>
      <c r="IC36" s="159"/>
      <c r="ID36" s="159"/>
      <c r="IE36" s="159"/>
      <c r="IF36" s="159"/>
      <c r="IG36" s="159"/>
      <c r="IH36" s="159"/>
      <c r="II36" s="159"/>
      <c r="IJ36" s="159"/>
      <c r="IK36" s="159"/>
      <c r="IL36" s="159"/>
      <c r="IM36" s="159"/>
      <c r="IN36" s="159"/>
      <c r="IO36" s="159"/>
      <c r="IP36" s="159"/>
      <c r="IQ36" s="159"/>
      <c r="IR36" s="159"/>
      <c r="IS36" s="159"/>
      <c r="IT36" s="159"/>
      <c r="IU36" s="159"/>
      <c r="IV36" s="159"/>
    </row>
    <row r="37" s="156" customFormat="1" ht="23.1" customHeight="1" spans="1:256">
      <c r="A37" s="159"/>
      <c r="B37" s="159"/>
      <c r="C37" s="159"/>
      <c r="D37" s="160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159"/>
      <c r="CQ37" s="159"/>
      <c r="CR37" s="159"/>
      <c r="CS37" s="159"/>
      <c r="CT37" s="159"/>
      <c r="CU37" s="159"/>
      <c r="CV37" s="159"/>
      <c r="CW37" s="159"/>
      <c r="CX37" s="159"/>
      <c r="CY37" s="159"/>
      <c r="CZ37" s="159"/>
      <c r="DA37" s="159"/>
      <c r="DB37" s="159"/>
      <c r="DC37" s="159"/>
      <c r="DD37" s="159"/>
      <c r="DE37" s="159"/>
      <c r="DF37" s="159"/>
      <c r="DG37" s="159"/>
      <c r="DH37" s="159"/>
      <c r="DI37" s="159"/>
      <c r="DJ37" s="159"/>
      <c r="DK37" s="159"/>
      <c r="DL37" s="159"/>
      <c r="DM37" s="159"/>
      <c r="DN37" s="159"/>
      <c r="DO37" s="159"/>
      <c r="DP37" s="159"/>
      <c r="DQ37" s="159"/>
      <c r="DR37" s="159"/>
      <c r="DS37" s="159"/>
      <c r="DT37" s="159"/>
      <c r="DU37" s="159"/>
      <c r="DV37" s="159"/>
      <c r="DW37" s="159"/>
      <c r="DX37" s="159"/>
      <c r="DY37" s="159"/>
      <c r="DZ37" s="159"/>
      <c r="EA37" s="159"/>
      <c r="EB37" s="159"/>
      <c r="EC37" s="159"/>
      <c r="ED37" s="159"/>
      <c r="EE37" s="159"/>
      <c r="EF37" s="159"/>
      <c r="EG37" s="159"/>
      <c r="EH37" s="159"/>
      <c r="EI37" s="159"/>
      <c r="EJ37" s="159"/>
      <c r="EK37" s="159"/>
      <c r="EL37" s="159"/>
      <c r="EM37" s="159"/>
      <c r="EN37" s="159"/>
      <c r="EO37" s="159"/>
      <c r="EP37" s="159"/>
      <c r="EQ37" s="159"/>
      <c r="ER37" s="159"/>
      <c r="ES37" s="159"/>
      <c r="ET37" s="159"/>
      <c r="EU37" s="159"/>
      <c r="EV37" s="159"/>
      <c r="EW37" s="159"/>
      <c r="EX37" s="159"/>
      <c r="EY37" s="159"/>
      <c r="EZ37" s="159"/>
      <c r="FA37" s="159"/>
      <c r="FB37" s="159"/>
      <c r="FC37" s="159"/>
      <c r="FD37" s="159"/>
      <c r="FE37" s="159"/>
      <c r="FF37" s="159"/>
      <c r="FG37" s="159"/>
      <c r="FH37" s="159"/>
      <c r="FI37" s="159"/>
      <c r="FJ37" s="159"/>
      <c r="FK37" s="159"/>
      <c r="FL37" s="159"/>
      <c r="FM37" s="159"/>
      <c r="FN37" s="159"/>
      <c r="FO37" s="159"/>
      <c r="FP37" s="159"/>
      <c r="FQ37" s="159"/>
      <c r="FR37" s="159"/>
      <c r="FS37" s="159"/>
      <c r="FT37" s="159"/>
      <c r="FU37" s="159"/>
      <c r="FV37" s="159"/>
      <c r="FW37" s="159"/>
      <c r="FX37" s="159"/>
      <c r="FY37" s="159"/>
      <c r="FZ37" s="159"/>
      <c r="GA37" s="159"/>
      <c r="GB37" s="159"/>
      <c r="GC37" s="159"/>
      <c r="GD37" s="159"/>
      <c r="GE37" s="159"/>
      <c r="GF37" s="159"/>
      <c r="GG37" s="159"/>
      <c r="GH37" s="159"/>
      <c r="GI37" s="159"/>
      <c r="GJ37" s="159"/>
      <c r="GK37" s="159"/>
      <c r="GL37" s="159"/>
      <c r="GM37" s="159"/>
      <c r="GN37" s="159"/>
      <c r="GO37" s="159"/>
      <c r="GP37" s="159"/>
      <c r="GQ37" s="159"/>
      <c r="GR37" s="159"/>
      <c r="GS37" s="159"/>
      <c r="GT37" s="159"/>
      <c r="GU37" s="159"/>
      <c r="GV37" s="159"/>
      <c r="GW37" s="159"/>
      <c r="GX37" s="159"/>
      <c r="GY37" s="159"/>
      <c r="GZ37" s="159"/>
      <c r="HA37" s="159"/>
      <c r="HB37" s="159"/>
      <c r="HC37" s="159"/>
      <c r="HD37" s="159"/>
      <c r="HE37" s="159"/>
      <c r="HF37" s="159"/>
      <c r="HG37" s="159"/>
      <c r="HH37" s="159"/>
      <c r="HI37" s="159"/>
      <c r="HJ37" s="159"/>
      <c r="HK37" s="159"/>
      <c r="HL37" s="159"/>
      <c r="HM37" s="159"/>
      <c r="HN37" s="159"/>
      <c r="HO37" s="159"/>
      <c r="HP37" s="159"/>
      <c r="HQ37" s="159"/>
      <c r="HR37" s="159"/>
      <c r="HS37" s="159"/>
      <c r="HT37" s="159"/>
      <c r="HU37" s="159"/>
      <c r="HV37" s="159"/>
      <c r="HW37" s="159"/>
      <c r="HX37" s="159"/>
      <c r="HY37" s="159"/>
      <c r="HZ37" s="159"/>
      <c r="IA37" s="159"/>
      <c r="IB37" s="159"/>
      <c r="IC37" s="159"/>
      <c r="ID37" s="159"/>
      <c r="IE37" s="159"/>
      <c r="IF37" s="159"/>
      <c r="IG37" s="159"/>
      <c r="IH37" s="159"/>
      <c r="II37" s="159"/>
      <c r="IJ37" s="159"/>
      <c r="IK37" s="159"/>
      <c r="IL37" s="159"/>
      <c r="IM37" s="159"/>
      <c r="IN37" s="159"/>
      <c r="IO37" s="159"/>
      <c r="IP37" s="159"/>
      <c r="IQ37" s="159"/>
      <c r="IR37" s="159"/>
      <c r="IS37" s="159"/>
      <c r="IT37" s="159"/>
      <c r="IU37" s="159"/>
      <c r="IV37" s="159"/>
    </row>
    <row r="38" s="156" customFormat="1" ht="23.1" customHeight="1" spans="1:256">
      <c r="A38" s="159"/>
      <c r="B38" s="159"/>
      <c r="C38" s="159"/>
      <c r="D38" s="160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  <c r="CX38" s="159"/>
      <c r="CY38" s="159"/>
      <c r="CZ38" s="159"/>
      <c r="DA38" s="159"/>
      <c r="DB38" s="159"/>
      <c r="DC38" s="159"/>
      <c r="DD38" s="159"/>
      <c r="DE38" s="159"/>
      <c r="DF38" s="159"/>
      <c r="DG38" s="159"/>
      <c r="DH38" s="159"/>
      <c r="DI38" s="159"/>
      <c r="DJ38" s="159"/>
      <c r="DK38" s="159"/>
      <c r="DL38" s="159"/>
      <c r="DM38" s="159"/>
      <c r="DN38" s="159"/>
      <c r="DO38" s="159"/>
      <c r="DP38" s="159"/>
      <c r="DQ38" s="159"/>
      <c r="DR38" s="159"/>
      <c r="DS38" s="159"/>
      <c r="DT38" s="159"/>
      <c r="DU38" s="159"/>
      <c r="DV38" s="159"/>
      <c r="DW38" s="159"/>
      <c r="DX38" s="159"/>
      <c r="DY38" s="159"/>
      <c r="DZ38" s="159"/>
      <c r="EA38" s="159"/>
      <c r="EB38" s="159"/>
      <c r="EC38" s="159"/>
      <c r="ED38" s="159"/>
      <c r="EE38" s="159"/>
      <c r="EF38" s="159"/>
      <c r="EG38" s="159"/>
      <c r="EH38" s="159"/>
      <c r="EI38" s="159"/>
      <c r="EJ38" s="159"/>
      <c r="EK38" s="159"/>
      <c r="EL38" s="159"/>
      <c r="EM38" s="159"/>
      <c r="EN38" s="159"/>
      <c r="EO38" s="159"/>
      <c r="EP38" s="159"/>
      <c r="EQ38" s="159"/>
      <c r="ER38" s="159"/>
      <c r="ES38" s="159"/>
      <c r="ET38" s="159"/>
      <c r="EU38" s="159"/>
      <c r="EV38" s="159"/>
      <c r="EW38" s="159"/>
      <c r="EX38" s="159"/>
      <c r="EY38" s="159"/>
      <c r="EZ38" s="159"/>
      <c r="FA38" s="159"/>
      <c r="FB38" s="159"/>
      <c r="FC38" s="159"/>
      <c r="FD38" s="159"/>
      <c r="FE38" s="159"/>
      <c r="FF38" s="159"/>
      <c r="FG38" s="159"/>
      <c r="FH38" s="159"/>
      <c r="FI38" s="159"/>
      <c r="FJ38" s="159"/>
      <c r="FK38" s="159"/>
      <c r="FL38" s="159"/>
      <c r="FM38" s="159"/>
      <c r="FN38" s="159"/>
      <c r="FO38" s="159"/>
      <c r="FP38" s="159"/>
      <c r="FQ38" s="159"/>
      <c r="FR38" s="159"/>
      <c r="FS38" s="159"/>
      <c r="FT38" s="159"/>
      <c r="FU38" s="159"/>
      <c r="FV38" s="159"/>
      <c r="FW38" s="159"/>
      <c r="FX38" s="159"/>
      <c r="FY38" s="159"/>
      <c r="FZ38" s="159"/>
      <c r="GA38" s="159"/>
      <c r="GB38" s="159"/>
      <c r="GC38" s="159"/>
      <c r="GD38" s="159"/>
      <c r="GE38" s="159"/>
      <c r="GF38" s="159"/>
      <c r="GG38" s="159"/>
      <c r="GH38" s="159"/>
      <c r="GI38" s="159"/>
      <c r="GJ38" s="159"/>
      <c r="GK38" s="159"/>
      <c r="GL38" s="159"/>
      <c r="GM38" s="159"/>
      <c r="GN38" s="159"/>
      <c r="GO38" s="159"/>
      <c r="GP38" s="159"/>
      <c r="GQ38" s="159"/>
      <c r="GR38" s="159"/>
      <c r="GS38" s="159"/>
      <c r="GT38" s="159"/>
      <c r="GU38" s="159"/>
      <c r="GV38" s="159"/>
      <c r="GW38" s="159"/>
      <c r="GX38" s="159"/>
      <c r="GY38" s="159"/>
      <c r="GZ38" s="159"/>
      <c r="HA38" s="159"/>
      <c r="HB38" s="159"/>
      <c r="HC38" s="159"/>
      <c r="HD38" s="159"/>
      <c r="HE38" s="159"/>
      <c r="HF38" s="159"/>
      <c r="HG38" s="159"/>
      <c r="HH38" s="159"/>
      <c r="HI38" s="159"/>
      <c r="HJ38" s="159"/>
      <c r="HK38" s="159"/>
      <c r="HL38" s="159"/>
      <c r="HM38" s="159"/>
      <c r="HN38" s="159"/>
      <c r="HO38" s="159"/>
      <c r="HP38" s="159"/>
      <c r="HQ38" s="159"/>
      <c r="HR38" s="159"/>
      <c r="HS38" s="159"/>
      <c r="HT38" s="159"/>
      <c r="HU38" s="159"/>
      <c r="HV38" s="159"/>
      <c r="HW38" s="159"/>
      <c r="HX38" s="159"/>
      <c r="HY38" s="159"/>
      <c r="HZ38" s="159"/>
      <c r="IA38" s="159"/>
      <c r="IB38" s="159"/>
      <c r="IC38" s="159"/>
      <c r="ID38" s="159"/>
      <c r="IE38" s="159"/>
      <c r="IF38" s="159"/>
      <c r="IG38" s="159"/>
      <c r="IH38" s="159"/>
      <c r="II38" s="159"/>
      <c r="IJ38" s="159"/>
      <c r="IK38" s="159"/>
      <c r="IL38" s="159"/>
      <c r="IM38" s="159"/>
      <c r="IN38" s="159"/>
      <c r="IO38" s="159"/>
      <c r="IP38" s="159"/>
      <c r="IQ38" s="159"/>
      <c r="IR38" s="159"/>
      <c r="IS38" s="159"/>
      <c r="IT38" s="159"/>
      <c r="IU38" s="159"/>
      <c r="IV38" s="159"/>
    </row>
    <row r="39" s="156" customFormat="1" ht="23.1" customHeight="1" spans="1:256">
      <c r="A39" s="159"/>
      <c r="B39" s="159"/>
      <c r="C39" s="159"/>
      <c r="D39" s="160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  <c r="CX39" s="159"/>
      <c r="CY39" s="159"/>
      <c r="CZ39" s="159"/>
      <c r="DA39" s="159"/>
      <c r="DB39" s="159"/>
      <c r="DC39" s="159"/>
      <c r="DD39" s="159"/>
      <c r="DE39" s="159"/>
      <c r="DF39" s="159"/>
      <c r="DG39" s="159"/>
      <c r="DH39" s="159"/>
      <c r="DI39" s="159"/>
      <c r="DJ39" s="159"/>
      <c r="DK39" s="159"/>
      <c r="DL39" s="159"/>
      <c r="DM39" s="159"/>
      <c r="DN39" s="159"/>
      <c r="DO39" s="159"/>
      <c r="DP39" s="159"/>
      <c r="DQ39" s="159"/>
      <c r="DR39" s="159"/>
      <c r="DS39" s="159"/>
      <c r="DT39" s="159"/>
      <c r="DU39" s="159"/>
      <c r="DV39" s="159"/>
      <c r="DW39" s="159"/>
      <c r="DX39" s="159"/>
      <c r="DY39" s="159"/>
      <c r="DZ39" s="159"/>
      <c r="EA39" s="159"/>
      <c r="EB39" s="159"/>
      <c r="EC39" s="159"/>
      <c r="ED39" s="159"/>
      <c r="EE39" s="159"/>
      <c r="EF39" s="159"/>
      <c r="EG39" s="159"/>
      <c r="EH39" s="159"/>
      <c r="EI39" s="159"/>
      <c r="EJ39" s="159"/>
      <c r="EK39" s="159"/>
      <c r="EL39" s="159"/>
      <c r="EM39" s="159"/>
      <c r="EN39" s="159"/>
      <c r="EO39" s="159"/>
      <c r="EP39" s="159"/>
      <c r="EQ39" s="159"/>
      <c r="ER39" s="159"/>
      <c r="ES39" s="159"/>
      <c r="ET39" s="159"/>
      <c r="EU39" s="159"/>
      <c r="EV39" s="159"/>
      <c r="EW39" s="159"/>
      <c r="EX39" s="159"/>
      <c r="EY39" s="159"/>
      <c r="EZ39" s="159"/>
      <c r="FA39" s="159"/>
      <c r="FB39" s="159"/>
      <c r="FC39" s="159"/>
      <c r="FD39" s="159"/>
      <c r="FE39" s="159"/>
      <c r="FF39" s="159"/>
      <c r="FG39" s="159"/>
      <c r="FH39" s="159"/>
      <c r="FI39" s="159"/>
      <c r="FJ39" s="159"/>
      <c r="FK39" s="159"/>
      <c r="FL39" s="159"/>
      <c r="FM39" s="159"/>
      <c r="FN39" s="159"/>
      <c r="FO39" s="159"/>
      <c r="FP39" s="159"/>
      <c r="FQ39" s="159"/>
      <c r="FR39" s="159"/>
      <c r="FS39" s="159"/>
      <c r="FT39" s="159"/>
      <c r="FU39" s="159"/>
      <c r="FV39" s="159"/>
      <c r="FW39" s="159"/>
      <c r="FX39" s="159"/>
      <c r="FY39" s="159"/>
      <c r="FZ39" s="159"/>
      <c r="GA39" s="159"/>
      <c r="GB39" s="159"/>
      <c r="GC39" s="159"/>
      <c r="GD39" s="159"/>
      <c r="GE39" s="159"/>
      <c r="GF39" s="159"/>
      <c r="GG39" s="159"/>
      <c r="GH39" s="159"/>
      <c r="GI39" s="159"/>
      <c r="GJ39" s="159"/>
      <c r="GK39" s="159"/>
      <c r="GL39" s="159"/>
      <c r="GM39" s="159"/>
      <c r="GN39" s="159"/>
      <c r="GO39" s="159"/>
      <c r="GP39" s="159"/>
      <c r="GQ39" s="159"/>
      <c r="GR39" s="159"/>
      <c r="GS39" s="159"/>
      <c r="GT39" s="159"/>
      <c r="GU39" s="159"/>
      <c r="GV39" s="159"/>
      <c r="GW39" s="159"/>
      <c r="GX39" s="159"/>
      <c r="GY39" s="159"/>
      <c r="GZ39" s="159"/>
      <c r="HA39" s="159"/>
      <c r="HB39" s="159"/>
      <c r="HC39" s="159"/>
      <c r="HD39" s="159"/>
      <c r="HE39" s="159"/>
      <c r="HF39" s="159"/>
      <c r="HG39" s="159"/>
      <c r="HH39" s="159"/>
      <c r="HI39" s="159"/>
      <c r="HJ39" s="159"/>
      <c r="HK39" s="159"/>
      <c r="HL39" s="159"/>
      <c r="HM39" s="159"/>
      <c r="HN39" s="159"/>
      <c r="HO39" s="159"/>
      <c r="HP39" s="159"/>
      <c r="HQ39" s="159"/>
      <c r="HR39" s="159"/>
      <c r="HS39" s="159"/>
      <c r="HT39" s="159"/>
      <c r="HU39" s="159"/>
      <c r="HV39" s="159"/>
      <c r="HW39" s="159"/>
      <c r="HX39" s="159"/>
      <c r="HY39" s="159"/>
      <c r="HZ39" s="159"/>
      <c r="IA39" s="159"/>
      <c r="IB39" s="159"/>
      <c r="IC39" s="159"/>
      <c r="ID39" s="159"/>
      <c r="IE39" s="159"/>
      <c r="IF39" s="159"/>
      <c r="IG39" s="159"/>
      <c r="IH39" s="159"/>
      <c r="II39" s="159"/>
      <c r="IJ39" s="159"/>
      <c r="IK39" s="159"/>
      <c r="IL39" s="159"/>
      <c r="IM39" s="159"/>
      <c r="IN39" s="159"/>
      <c r="IO39" s="159"/>
      <c r="IP39" s="159"/>
      <c r="IQ39" s="159"/>
      <c r="IR39" s="159"/>
      <c r="IS39" s="159"/>
      <c r="IT39" s="159"/>
      <c r="IU39" s="159"/>
      <c r="IV39" s="159"/>
    </row>
    <row r="40" s="156" customFormat="1" ht="23.1" customHeight="1" spans="1:256">
      <c r="A40" s="159"/>
      <c r="B40" s="159"/>
      <c r="C40" s="159"/>
      <c r="D40" s="160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  <c r="CL40" s="159"/>
      <c r="CM40" s="159"/>
      <c r="CN40" s="159"/>
      <c r="CO40" s="159"/>
      <c r="CP40" s="159"/>
      <c r="CQ40" s="159"/>
      <c r="CR40" s="159"/>
      <c r="CS40" s="159"/>
      <c r="CT40" s="159"/>
      <c r="CU40" s="159"/>
      <c r="CV40" s="159"/>
      <c r="CW40" s="159"/>
      <c r="CX40" s="159"/>
      <c r="CY40" s="159"/>
      <c r="CZ40" s="159"/>
      <c r="DA40" s="159"/>
      <c r="DB40" s="159"/>
      <c r="DC40" s="159"/>
      <c r="DD40" s="159"/>
      <c r="DE40" s="159"/>
      <c r="DF40" s="159"/>
      <c r="DG40" s="159"/>
      <c r="DH40" s="159"/>
      <c r="DI40" s="159"/>
      <c r="DJ40" s="159"/>
      <c r="DK40" s="159"/>
      <c r="DL40" s="159"/>
      <c r="DM40" s="159"/>
      <c r="DN40" s="159"/>
      <c r="DO40" s="159"/>
      <c r="DP40" s="159"/>
      <c r="DQ40" s="159"/>
      <c r="DR40" s="159"/>
      <c r="DS40" s="159"/>
      <c r="DT40" s="159"/>
      <c r="DU40" s="159"/>
      <c r="DV40" s="159"/>
      <c r="DW40" s="159"/>
      <c r="DX40" s="159"/>
      <c r="DY40" s="159"/>
      <c r="DZ40" s="159"/>
      <c r="EA40" s="159"/>
      <c r="EB40" s="159"/>
      <c r="EC40" s="159"/>
      <c r="ED40" s="159"/>
      <c r="EE40" s="159"/>
      <c r="EF40" s="159"/>
      <c r="EG40" s="159"/>
      <c r="EH40" s="159"/>
      <c r="EI40" s="159"/>
      <c r="EJ40" s="159"/>
      <c r="EK40" s="159"/>
      <c r="EL40" s="159"/>
      <c r="EM40" s="159"/>
      <c r="EN40" s="159"/>
      <c r="EO40" s="159"/>
      <c r="EP40" s="159"/>
      <c r="EQ40" s="159"/>
      <c r="ER40" s="159"/>
      <c r="ES40" s="159"/>
      <c r="ET40" s="159"/>
      <c r="EU40" s="159"/>
      <c r="EV40" s="159"/>
      <c r="EW40" s="159"/>
      <c r="EX40" s="159"/>
      <c r="EY40" s="159"/>
      <c r="EZ40" s="159"/>
      <c r="FA40" s="159"/>
      <c r="FB40" s="159"/>
      <c r="FC40" s="159"/>
      <c r="FD40" s="159"/>
      <c r="FE40" s="159"/>
      <c r="FF40" s="159"/>
      <c r="FG40" s="159"/>
      <c r="FH40" s="159"/>
      <c r="FI40" s="159"/>
      <c r="FJ40" s="159"/>
      <c r="FK40" s="159"/>
      <c r="FL40" s="159"/>
      <c r="FM40" s="159"/>
      <c r="FN40" s="159"/>
      <c r="FO40" s="159"/>
      <c r="FP40" s="159"/>
      <c r="FQ40" s="159"/>
      <c r="FR40" s="159"/>
      <c r="FS40" s="159"/>
      <c r="FT40" s="159"/>
      <c r="FU40" s="159"/>
      <c r="FV40" s="159"/>
      <c r="FW40" s="159"/>
      <c r="FX40" s="159"/>
      <c r="FY40" s="159"/>
      <c r="FZ40" s="159"/>
      <c r="GA40" s="159"/>
      <c r="GB40" s="159"/>
      <c r="GC40" s="159"/>
      <c r="GD40" s="159"/>
      <c r="GE40" s="159"/>
      <c r="GF40" s="159"/>
      <c r="GG40" s="159"/>
      <c r="GH40" s="159"/>
      <c r="GI40" s="159"/>
      <c r="GJ40" s="159"/>
      <c r="GK40" s="159"/>
      <c r="GL40" s="159"/>
      <c r="GM40" s="159"/>
      <c r="GN40" s="159"/>
      <c r="GO40" s="159"/>
      <c r="GP40" s="159"/>
      <c r="GQ40" s="159"/>
      <c r="GR40" s="159"/>
      <c r="GS40" s="159"/>
      <c r="GT40" s="159"/>
      <c r="GU40" s="159"/>
      <c r="GV40" s="159"/>
      <c r="GW40" s="159"/>
      <c r="GX40" s="159"/>
      <c r="GY40" s="159"/>
      <c r="GZ40" s="159"/>
      <c r="HA40" s="159"/>
      <c r="HB40" s="159"/>
      <c r="HC40" s="159"/>
      <c r="HD40" s="159"/>
      <c r="HE40" s="159"/>
      <c r="HF40" s="159"/>
      <c r="HG40" s="159"/>
      <c r="HH40" s="159"/>
      <c r="HI40" s="159"/>
      <c r="HJ40" s="159"/>
      <c r="HK40" s="159"/>
      <c r="HL40" s="159"/>
      <c r="HM40" s="159"/>
      <c r="HN40" s="159"/>
      <c r="HO40" s="159"/>
      <c r="HP40" s="159"/>
      <c r="HQ40" s="159"/>
      <c r="HR40" s="159"/>
      <c r="HS40" s="159"/>
      <c r="HT40" s="159"/>
      <c r="HU40" s="159"/>
      <c r="HV40" s="159"/>
      <c r="HW40" s="159"/>
      <c r="HX40" s="159"/>
      <c r="HY40" s="159"/>
      <c r="HZ40" s="159"/>
      <c r="IA40" s="159"/>
      <c r="IB40" s="159"/>
      <c r="IC40" s="159"/>
      <c r="ID40" s="159"/>
      <c r="IE40" s="159"/>
      <c r="IF40" s="159"/>
      <c r="IG40" s="159"/>
      <c r="IH40" s="159"/>
      <c r="II40" s="159"/>
      <c r="IJ40" s="159"/>
      <c r="IK40" s="159"/>
      <c r="IL40" s="159"/>
      <c r="IM40" s="159"/>
      <c r="IN40" s="159"/>
      <c r="IO40" s="159"/>
      <c r="IP40" s="159"/>
      <c r="IQ40" s="159"/>
      <c r="IR40" s="159"/>
      <c r="IS40" s="159"/>
      <c r="IT40" s="159"/>
      <c r="IU40" s="159"/>
      <c r="IV40" s="159"/>
    </row>
    <row r="43" customHeight="1" spans="3:3">
      <c r="C43" s="2" t="s">
        <v>61</v>
      </c>
    </row>
  </sheetData>
  <mergeCells count="3">
    <mergeCell ref="A2:F2"/>
    <mergeCell ref="A4:B4"/>
    <mergeCell ref="C4:F4"/>
  </mergeCells>
  <printOptions horizontalCentered="1"/>
  <pageMargins left="0.389583333333333" right="0.389583333333333" top="0.5" bottom="0.4875" header="0.389583333333333" footer="0.389583333333333"/>
  <pageSetup paperSize="9" scale="9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showGridLines="0" showZeros="0" topLeftCell="A10" workbookViewId="0">
      <selection activeCell="E17" sqref="E17"/>
    </sheetView>
  </sheetViews>
  <sheetFormatPr defaultColWidth="5.10833333333333" defaultRowHeight="23.1" customHeight="1"/>
  <cols>
    <col min="1" max="1" width="10.1083333333333" style="7" customWidth="1"/>
    <col min="2" max="2" width="28.1083333333333" style="7" customWidth="1"/>
    <col min="3" max="3" width="8.88333333333333" style="7" customWidth="1"/>
    <col min="4" max="4" width="9.66666666666667" style="7" customWidth="1"/>
    <col min="5" max="5" width="8.21666666666667" style="7" customWidth="1"/>
    <col min="6" max="6" width="9.33333333333333" style="7" customWidth="1"/>
    <col min="7" max="7" width="8.88333333333333" style="7" customWidth="1"/>
    <col min="8" max="8" width="9.44166666666667" style="1" customWidth="1"/>
    <col min="9" max="9" width="10.2166666666667" style="1" customWidth="1"/>
    <col min="10" max="10" width="9.44166666666667" style="1" customWidth="1"/>
    <col min="11" max="11" width="9.66666666666667" style="7" customWidth="1"/>
    <col min="12" max="12" width="6.875" style="7" customWidth="1"/>
    <col min="13" max="13" width="7.10833333333333" style="7" customWidth="1"/>
    <col min="14" max="14" width="8.66666666666667" style="7" customWidth="1"/>
    <col min="15" max="251" width="5.10833333333333" style="7" customWidth="1"/>
    <col min="252" max="256" width="5.10833333333333" style="2"/>
    <col min="257" max="257" width="10.1083333333333" style="2" customWidth="1"/>
    <col min="258" max="258" width="12" style="2" customWidth="1"/>
    <col min="259" max="259" width="8.88333333333333" style="2" customWidth="1"/>
    <col min="260" max="260" width="9.66666666666667" style="2" customWidth="1"/>
    <col min="261" max="261" width="8.21666666666667" style="2" customWidth="1"/>
    <col min="262" max="262" width="9.33333333333333" style="2" customWidth="1"/>
    <col min="263" max="263" width="8.88333333333333" style="2" customWidth="1"/>
    <col min="264" max="264" width="9.44166666666667" style="2" customWidth="1"/>
    <col min="265" max="265" width="10.2166666666667" style="2" customWidth="1"/>
    <col min="266" max="266" width="9.44166666666667" style="2" customWidth="1"/>
    <col min="267" max="267" width="9.66666666666667" style="2" customWidth="1"/>
    <col min="268" max="268" width="5.33333333333333" style="2" customWidth="1"/>
    <col min="269" max="269" width="7.10833333333333" style="2" customWidth="1"/>
    <col min="270" max="270" width="8.66666666666667" style="2" customWidth="1"/>
    <col min="271" max="512" width="5.10833333333333" style="2"/>
    <col min="513" max="513" width="10.1083333333333" style="2" customWidth="1"/>
    <col min="514" max="514" width="12" style="2" customWidth="1"/>
    <col min="515" max="515" width="8.88333333333333" style="2" customWidth="1"/>
    <col min="516" max="516" width="9.66666666666667" style="2" customWidth="1"/>
    <col min="517" max="517" width="8.21666666666667" style="2" customWidth="1"/>
    <col min="518" max="518" width="9.33333333333333" style="2" customWidth="1"/>
    <col min="519" max="519" width="8.88333333333333" style="2" customWidth="1"/>
    <col min="520" max="520" width="9.44166666666667" style="2" customWidth="1"/>
    <col min="521" max="521" width="10.2166666666667" style="2" customWidth="1"/>
    <col min="522" max="522" width="9.44166666666667" style="2" customWidth="1"/>
    <col min="523" max="523" width="9.66666666666667" style="2" customWidth="1"/>
    <col min="524" max="524" width="5.33333333333333" style="2" customWidth="1"/>
    <col min="525" max="525" width="7.10833333333333" style="2" customWidth="1"/>
    <col min="526" max="526" width="8.66666666666667" style="2" customWidth="1"/>
    <col min="527" max="768" width="5.10833333333333" style="2"/>
    <col min="769" max="769" width="10.1083333333333" style="2" customWidth="1"/>
    <col min="770" max="770" width="12" style="2" customWidth="1"/>
    <col min="771" max="771" width="8.88333333333333" style="2" customWidth="1"/>
    <col min="772" max="772" width="9.66666666666667" style="2" customWidth="1"/>
    <col min="773" max="773" width="8.21666666666667" style="2" customWidth="1"/>
    <col min="774" max="774" width="9.33333333333333" style="2" customWidth="1"/>
    <col min="775" max="775" width="8.88333333333333" style="2" customWidth="1"/>
    <col min="776" max="776" width="9.44166666666667" style="2" customWidth="1"/>
    <col min="777" max="777" width="10.2166666666667" style="2" customWidth="1"/>
    <col min="778" max="778" width="9.44166666666667" style="2" customWidth="1"/>
    <col min="779" max="779" width="9.66666666666667" style="2" customWidth="1"/>
    <col min="780" max="780" width="5.33333333333333" style="2" customWidth="1"/>
    <col min="781" max="781" width="7.10833333333333" style="2" customWidth="1"/>
    <col min="782" max="782" width="8.66666666666667" style="2" customWidth="1"/>
    <col min="783" max="1024" width="5.10833333333333" style="2"/>
    <col min="1025" max="1025" width="10.1083333333333" style="2" customWidth="1"/>
    <col min="1026" max="1026" width="12" style="2" customWidth="1"/>
    <col min="1027" max="1027" width="8.88333333333333" style="2" customWidth="1"/>
    <col min="1028" max="1028" width="9.66666666666667" style="2" customWidth="1"/>
    <col min="1029" max="1029" width="8.21666666666667" style="2" customWidth="1"/>
    <col min="1030" max="1030" width="9.33333333333333" style="2" customWidth="1"/>
    <col min="1031" max="1031" width="8.88333333333333" style="2" customWidth="1"/>
    <col min="1032" max="1032" width="9.44166666666667" style="2" customWidth="1"/>
    <col min="1033" max="1033" width="10.2166666666667" style="2" customWidth="1"/>
    <col min="1034" max="1034" width="9.44166666666667" style="2" customWidth="1"/>
    <col min="1035" max="1035" width="9.66666666666667" style="2" customWidth="1"/>
    <col min="1036" max="1036" width="5.33333333333333" style="2" customWidth="1"/>
    <col min="1037" max="1037" width="7.10833333333333" style="2" customWidth="1"/>
    <col min="1038" max="1038" width="8.66666666666667" style="2" customWidth="1"/>
    <col min="1039" max="1280" width="5.10833333333333" style="2"/>
    <col min="1281" max="1281" width="10.1083333333333" style="2" customWidth="1"/>
    <col min="1282" max="1282" width="12" style="2" customWidth="1"/>
    <col min="1283" max="1283" width="8.88333333333333" style="2" customWidth="1"/>
    <col min="1284" max="1284" width="9.66666666666667" style="2" customWidth="1"/>
    <col min="1285" max="1285" width="8.21666666666667" style="2" customWidth="1"/>
    <col min="1286" max="1286" width="9.33333333333333" style="2" customWidth="1"/>
    <col min="1287" max="1287" width="8.88333333333333" style="2" customWidth="1"/>
    <col min="1288" max="1288" width="9.44166666666667" style="2" customWidth="1"/>
    <col min="1289" max="1289" width="10.2166666666667" style="2" customWidth="1"/>
    <col min="1290" max="1290" width="9.44166666666667" style="2" customWidth="1"/>
    <col min="1291" max="1291" width="9.66666666666667" style="2" customWidth="1"/>
    <col min="1292" max="1292" width="5.33333333333333" style="2" customWidth="1"/>
    <col min="1293" max="1293" width="7.10833333333333" style="2" customWidth="1"/>
    <col min="1294" max="1294" width="8.66666666666667" style="2" customWidth="1"/>
    <col min="1295" max="1536" width="5.10833333333333" style="2"/>
    <col min="1537" max="1537" width="10.1083333333333" style="2" customWidth="1"/>
    <col min="1538" max="1538" width="12" style="2" customWidth="1"/>
    <col min="1539" max="1539" width="8.88333333333333" style="2" customWidth="1"/>
    <col min="1540" max="1540" width="9.66666666666667" style="2" customWidth="1"/>
    <col min="1541" max="1541" width="8.21666666666667" style="2" customWidth="1"/>
    <col min="1542" max="1542" width="9.33333333333333" style="2" customWidth="1"/>
    <col min="1543" max="1543" width="8.88333333333333" style="2" customWidth="1"/>
    <col min="1544" max="1544" width="9.44166666666667" style="2" customWidth="1"/>
    <col min="1545" max="1545" width="10.2166666666667" style="2" customWidth="1"/>
    <col min="1546" max="1546" width="9.44166666666667" style="2" customWidth="1"/>
    <col min="1547" max="1547" width="9.66666666666667" style="2" customWidth="1"/>
    <col min="1548" max="1548" width="5.33333333333333" style="2" customWidth="1"/>
    <col min="1549" max="1549" width="7.10833333333333" style="2" customWidth="1"/>
    <col min="1550" max="1550" width="8.66666666666667" style="2" customWidth="1"/>
    <col min="1551" max="1792" width="5.10833333333333" style="2"/>
    <col min="1793" max="1793" width="10.1083333333333" style="2" customWidth="1"/>
    <col min="1794" max="1794" width="12" style="2" customWidth="1"/>
    <col min="1795" max="1795" width="8.88333333333333" style="2" customWidth="1"/>
    <col min="1796" max="1796" width="9.66666666666667" style="2" customWidth="1"/>
    <col min="1797" max="1797" width="8.21666666666667" style="2" customWidth="1"/>
    <col min="1798" max="1798" width="9.33333333333333" style="2" customWidth="1"/>
    <col min="1799" max="1799" width="8.88333333333333" style="2" customWidth="1"/>
    <col min="1800" max="1800" width="9.44166666666667" style="2" customWidth="1"/>
    <col min="1801" max="1801" width="10.2166666666667" style="2" customWidth="1"/>
    <col min="1802" max="1802" width="9.44166666666667" style="2" customWidth="1"/>
    <col min="1803" max="1803" width="9.66666666666667" style="2" customWidth="1"/>
    <col min="1804" max="1804" width="5.33333333333333" style="2" customWidth="1"/>
    <col min="1805" max="1805" width="7.10833333333333" style="2" customWidth="1"/>
    <col min="1806" max="1806" width="8.66666666666667" style="2" customWidth="1"/>
    <col min="1807" max="2048" width="5.10833333333333" style="2"/>
    <col min="2049" max="2049" width="10.1083333333333" style="2" customWidth="1"/>
    <col min="2050" max="2050" width="12" style="2" customWidth="1"/>
    <col min="2051" max="2051" width="8.88333333333333" style="2" customWidth="1"/>
    <col min="2052" max="2052" width="9.66666666666667" style="2" customWidth="1"/>
    <col min="2053" max="2053" width="8.21666666666667" style="2" customWidth="1"/>
    <col min="2054" max="2054" width="9.33333333333333" style="2" customWidth="1"/>
    <col min="2055" max="2055" width="8.88333333333333" style="2" customWidth="1"/>
    <col min="2056" max="2056" width="9.44166666666667" style="2" customWidth="1"/>
    <col min="2057" max="2057" width="10.2166666666667" style="2" customWidth="1"/>
    <col min="2058" max="2058" width="9.44166666666667" style="2" customWidth="1"/>
    <col min="2059" max="2059" width="9.66666666666667" style="2" customWidth="1"/>
    <col min="2060" max="2060" width="5.33333333333333" style="2" customWidth="1"/>
    <col min="2061" max="2061" width="7.10833333333333" style="2" customWidth="1"/>
    <col min="2062" max="2062" width="8.66666666666667" style="2" customWidth="1"/>
    <col min="2063" max="2304" width="5.10833333333333" style="2"/>
    <col min="2305" max="2305" width="10.1083333333333" style="2" customWidth="1"/>
    <col min="2306" max="2306" width="12" style="2" customWidth="1"/>
    <col min="2307" max="2307" width="8.88333333333333" style="2" customWidth="1"/>
    <col min="2308" max="2308" width="9.66666666666667" style="2" customWidth="1"/>
    <col min="2309" max="2309" width="8.21666666666667" style="2" customWidth="1"/>
    <col min="2310" max="2310" width="9.33333333333333" style="2" customWidth="1"/>
    <col min="2311" max="2311" width="8.88333333333333" style="2" customWidth="1"/>
    <col min="2312" max="2312" width="9.44166666666667" style="2" customWidth="1"/>
    <col min="2313" max="2313" width="10.2166666666667" style="2" customWidth="1"/>
    <col min="2314" max="2314" width="9.44166666666667" style="2" customWidth="1"/>
    <col min="2315" max="2315" width="9.66666666666667" style="2" customWidth="1"/>
    <col min="2316" max="2316" width="5.33333333333333" style="2" customWidth="1"/>
    <col min="2317" max="2317" width="7.10833333333333" style="2" customWidth="1"/>
    <col min="2318" max="2318" width="8.66666666666667" style="2" customWidth="1"/>
    <col min="2319" max="2560" width="5.10833333333333" style="2"/>
    <col min="2561" max="2561" width="10.1083333333333" style="2" customWidth="1"/>
    <col min="2562" max="2562" width="12" style="2" customWidth="1"/>
    <col min="2563" max="2563" width="8.88333333333333" style="2" customWidth="1"/>
    <col min="2564" max="2564" width="9.66666666666667" style="2" customWidth="1"/>
    <col min="2565" max="2565" width="8.21666666666667" style="2" customWidth="1"/>
    <col min="2566" max="2566" width="9.33333333333333" style="2" customWidth="1"/>
    <col min="2567" max="2567" width="8.88333333333333" style="2" customWidth="1"/>
    <col min="2568" max="2568" width="9.44166666666667" style="2" customWidth="1"/>
    <col min="2569" max="2569" width="10.2166666666667" style="2" customWidth="1"/>
    <col min="2570" max="2570" width="9.44166666666667" style="2" customWidth="1"/>
    <col min="2571" max="2571" width="9.66666666666667" style="2" customWidth="1"/>
    <col min="2572" max="2572" width="5.33333333333333" style="2" customWidth="1"/>
    <col min="2573" max="2573" width="7.10833333333333" style="2" customWidth="1"/>
    <col min="2574" max="2574" width="8.66666666666667" style="2" customWidth="1"/>
    <col min="2575" max="2816" width="5.10833333333333" style="2"/>
    <col min="2817" max="2817" width="10.1083333333333" style="2" customWidth="1"/>
    <col min="2818" max="2818" width="12" style="2" customWidth="1"/>
    <col min="2819" max="2819" width="8.88333333333333" style="2" customWidth="1"/>
    <col min="2820" max="2820" width="9.66666666666667" style="2" customWidth="1"/>
    <col min="2821" max="2821" width="8.21666666666667" style="2" customWidth="1"/>
    <col min="2822" max="2822" width="9.33333333333333" style="2" customWidth="1"/>
    <col min="2823" max="2823" width="8.88333333333333" style="2" customWidth="1"/>
    <col min="2824" max="2824" width="9.44166666666667" style="2" customWidth="1"/>
    <col min="2825" max="2825" width="10.2166666666667" style="2" customWidth="1"/>
    <col min="2826" max="2826" width="9.44166666666667" style="2" customWidth="1"/>
    <col min="2827" max="2827" width="9.66666666666667" style="2" customWidth="1"/>
    <col min="2828" max="2828" width="5.33333333333333" style="2" customWidth="1"/>
    <col min="2829" max="2829" width="7.10833333333333" style="2" customWidth="1"/>
    <col min="2830" max="2830" width="8.66666666666667" style="2" customWidth="1"/>
    <col min="2831" max="3072" width="5.10833333333333" style="2"/>
    <col min="3073" max="3073" width="10.1083333333333" style="2" customWidth="1"/>
    <col min="3074" max="3074" width="12" style="2" customWidth="1"/>
    <col min="3075" max="3075" width="8.88333333333333" style="2" customWidth="1"/>
    <col min="3076" max="3076" width="9.66666666666667" style="2" customWidth="1"/>
    <col min="3077" max="3077" width="8.21666666666667" style="2" customWidth="1"/>
    <col min="3078" max="3078" width="9.33333333333333" style="2" customWidth="1"/>
    <col min="3079" max="3079" width="8.88333333333333" style="2" customWidth="1"/>
    <col min="3080" max="3080" width="9.44166666666667" style="2" customWidth="1"/>
    <col min="3081" max="3081" width="10.2166666666667" style="2" customWidth="1"/>
    <col min="3082" max="3082" width="9.44166666666667" style="2" customWidth="1"/>
    <col min="3083" max="3083" width="9.66666666666667" style="2" customWidth="1"/>
    <col min="3084" max="3084" width="5.33333333333333" style="2" customWidth="1"/>
    <col min="3085" max="3085" width="7.10833333333333" style="2" customWidth="1"/>
    <col min="3086" max="3086" width="8.66666666666667" style="2" customWidth="1"/>
    <col min="3087" max="3328" width="5.10833333333333" style="2"/>
    <col min="3329" max="3329" width="10.1083333333333" style="2" customWidth="1"/>
    <col min="3330" max="3330" width="12" style="2" customWidth="1"/>
    <col min="3331" max="3331" width="8.88333333333333" style="2" customWidth="1"/>
    <col min="3332" max="3332" width="9.66666666666667" style="2" customWidth="1"/>
    <col min="3333" max="3333" width="8.21666666666667" style="2" customWidth="1"/>
    <col min="3334" max="3334" width="9.33333333333333" style="2" customWidth="1"/>
    <col min="3335" max="3335" width="8.88333333333333" style="2" customWidth="1"/>
    <col min="3336" max="3336" width="9.44166666666667" style="2" customWidth="1"/>
    <col min="3337" max="3337" width="10.2166666666667" style="2" customWidth="1"/>
    <col min="3338" max="3338" width="9.44166666666667" style="2" customWidth="1"/>
    <col min="3339" max="3339" width="9.66666666666667" style="2" customWidth="1"/>
    <col min="3340" max="3340" width="5.33333333333333" style="2" customWidth="1"/>
    <col min="3341" max="3341" width="7.10833333333333" style="2" customWidth="1"/>
    <col min="3342" max="3342" width="8.66666666666667" style="2" customWidth="1"/>
    <col min="3343" max="3584" width="5.10833333333333" style="2"/>
    <col min="3585" max="3585" width="10.1083333333333" style="2" customWidth="1"/>
    <col min="3586" max="3586" width="12" style="2" customWidth="1"/>
    <col min="3587" max="3587" width="8.88333333333333" style="2" customWidth="1"/>
    <col min="3588" max="3588" width="9.66666666666667" style="2" customWidth="1"/>
    <col min="3589" max="3589" width="8.21666666666667" style="2" customWidth="1"/>
    <col min="3590" max="3590" width="9.33333333333333" style="2" customWidth="1"/>
    <col min="3591" max="3591" width="8.88333333333333" style="2" customWidth="1"/>
    <col min="3592" max="3592" width="9.44166666666667" style="2" customWidth="1"/>
    <col min="3593" max="3593" width="10.2166666666667" style="2" customWidth="1"/>
    <col min="3594" max="3594" width="9.44166666666667" style="2" customWidth="1"/>
    <col min="3595" max="3595" width="9.66666666666667" style="2" customWidth="1"/>
    <col min="3596" max="3596" width="5.33333333333333" style="2" customWidth="1"/>
    <col min="3597" max="3597" width="7.10833333333333" style="2" customWidth="1"/>
    <col min="3598" max="3598" width="8.66666666666667" style="2" customWidth="1"/>
    <col min="3599" max="3840" width="5.10833333333333" style="2"/>
    <col min="3841" max="3841" width="10.1083333333333" style="2" customWidth="1"/>
    <col min="3842" max="3842" width="12" style="2" customWidth="1"/>
    <col min="3843" max="3843" width="8.88333333333333" style="2" customWidth="1"/>
    <col min="3844" max="3844" width="9.66666666666667" style="2" customWidth="1"/>
    <col min="3845" max="3845" width="8.21666666666667" style="2" customWidth="1"/>
    <col min="3846" max="3846" width="9.33333333333333" style="2" customWidth="1"/>
    <col min="3847" max="3847" width="8.88333333333333" style="2" customWidth="1"/>
    <col min="3848" max="3848" width="9.44166666666667" style="2" customWidth="1"/>
    <col min="3849" max="3849" width="10.2166666666667" style="2" customWidth="1"/>
    <col min="3850" max="3850" width="9.44166666666667" style="2" customWidth="1"/>
    <col min="3851" max="3851" width="9.66666666666667" style="2" customWidth="1"/>
    <col min="3852" max="3852" width="5.33333333333333" style="2" customWidth="1"/>
    <col min="3853" max="3853" width="7.10833333333333" style="2" customWidth="1"/>
    <col min="3854" max="3854" width="8.66666666666667" style="2" customWidth="1"/>
    <col min="3855" max="4096" width="5.10833333333333" style="2"/>
    <col min="4097" max="4097" width="10.1083333333333" style="2" customWidth="1"/>
    <col min="4098" max="4098" width="12" style="2" customWidth="1"/>
    <col min="4099" max="4099" width="8.88333333333333" style="2" customWidth="1"/>
    <col min="4100" max="4100" width="9.66666666666667" style="2" customWidth="1"/>
    <col min="4101" max="4101" width="8.21666666666667" style="2" customWidth="1"/>
    <col min="4102" max="4102" width="9.33333333333333" style="2" customWidth="1"/>
    <col min="4103" max="4103" width="8.88333333333333" style="2" customWidth="1"/>
    <col min="4104" max="4104" width="9.44166666666667" style="2" customWidth="1"/>
    <col min="4105" max="4105" width="10.2166666666667" style="2" customWidth="1"/>
    <col min="4106" max="4106" width="9.44166666666667" style="2" customWidth="1"/>
    <col min="4107" max="4107" width="9.66666666666667" style="2" customWidth="1"/>
    <col min="4108" max="4108" width="5.33333333333333" style="2" customWidth="1"/>
    <col min="4109" max="4109" width="7.10833333333333" style="2" customWidth="1"/>
    <col min="4110" max="4110" width="8.66666666666667" style="2" customWidth="1"/>
    <col min="4111" max="4352" width="5.10833333333333" style="2"/>
    <col min="4353" max="4353" width="10.1083333333333" style="2" customWidth="1"/>
    <col min="4354" max="4354" width="12" style="2" customWidth="1"/>
    <col min="4355" max="4355" width="8.88333333333333" style="2" customWidth="1"/>
    <col min="4356" max="4356" width="9.66666666666667" style="2" customWidth="1"/>
    <col min="4357" max="4357" width="8.21666666666667" style="2" customWidth="1"/>
    <col min="4358" max="4358" width="9.33333333333333" style="2" customWidth="1"/>
    <col min="4359" max="4359" width="8.88333333333333" style="2" customWidth="1"/>
    <col min="4360" max="4360" width="9.44166666666667" style="2" customWidth="1"/>
    <col min="4361" max="4361" width="10.2166666666667" style="2" customWidth="1"/>
    <col min="4362" max="4362" width="9.44166666666667" style="2" customWidth="1"/>
    <col min="4363" max="4363" width="9.66666666666667" style="2" customWidth="1"/>
    <col min="4364" max="4364" width="5.33333333333333" style="2" customWidth="1"/>
    <col min="4365" max="4365" width="7.10833333333333" style="2" customWidth="1"/>
    <col min="4366" max="4366" width="8.66666666666667" style="2" customWidth="1"/>
    <col min="4367" max="4608" width="5.10833333333333" style="2"/>
    <col min="4609" max="4609" width="10.1083333333333" style="2" customWidth="1"/>
    <col min="4610" max="4610" width="12" style="2" customWidth="1"/>
    <col min="4611" max="4611" width="8.88333333333333" style="2" customWidth="1"/>
    <col min="4612" max="4612" width="9.66666666666667" style="2" customWidth="1"/>
    <col min="4613" max="4613" width="8.21666666666667" style="2" customWidth="1"/>
    <col min="4614" max="4614" width="9.33333333333333" style="2" customWidth="1"/>
    <col min="4615" max="4615" width="8.88333333333333" style="2" customWidth="1"/>
    <col min="4616" max="4616" width="9.44166666666667" style="2" customWidth="1"/>
    <col min="4617" max="4617" width="10.2166666666667" style="2" customWidth="1"/>
    <col min="4618" max="4618" width="9.44166666666667" style="2" customWidth="1"/>
    <col min="4619" max="4619" width="9.66666666666667" style="2" customWidth="1"/>
    <col min="4620" max="4620" width="5.33333333333333" style="2" customWidth="1"/>
    <col min="4621" max="4621" width="7.10833333333333" style="2" customWidth="1"/>
    <col min="4622" max="4622" width="8.66666666666667" style="2" customWidth="1"/>
    <col min="4623" max="4864" width="5.10833333333333" style="2"/>
    <col min="4865" max="4865" width="10.1083333333333" style="2" customWidth="1"/>
    <col min="4866" max="4866" width="12" style="2" customWidth="1"/>
    <col min="4867" max="4867" width="8.88333333333333" style="2" customWidth="1"/>
    <col min="4868" max="4868" width="9.66666666666667" style="2" customWidth="1"/>
    <col min="4869" max="4869" width="8.21666666666667" style="2" customWidth="1"/>
    <col min="4870" max="4870" width="9.33333333333333" style="2" customWidth="1"/>
    <col min="4871" max="4871" width="8.88333333333333" style="2" customWidth="1"/>
    <col min="4872" max="4872" width="9.44166666666667" style="2" customWidth="1"/>
    <col min="4873" max="4873" width="10.2166666666667" style="2" customWidth="1"/>
    <col min="4874" max="4874" width="9.44166666666667" style="2" customWidth="1"/>
    <col min="4875" max="4875" width="9.66666666666667" style="2" customWidth="1"/>
    <col min="4876" max="4876" width="5.33333333333333" style="2" customWidth="1"/>
    <col min="4877" max="4877" width="7.10833333333333" style="2" customWidth="1"/>
    <col min="4878" max="4878" width="8.66666666666667" style="2" customWidth="1"/>
    <col min="4879" max="5120" width="5.10833333333333" style="2"/>
    <col min="5121" max="5121" width="10.1083333333333" style="2" customWidth="1"/>
    <col min="5122" max="5122" width="12" style="2" customWidth="1"/>
    <col min="5123" max="5123" width="8.88333333333333" style="2" customWidth="1"/>
    <col min="5124" max="5124" width="9.66666666666667" style="2" customWidth="1"/>
    <col min="5125" max="5125" width="8.21666666666667" style="2" customWidth="1"/>
    <col min="5126" max="5126" width="9.33333333333333" style="2" customWidth="1"/>
    <col min="5127" max="5127" width="8.88333333333333" style="2" customWidth="1"/>
    <col min="5128" max="5128" width="9.44166666666667" style="2" customWidth="1"/>
    <col min="5129" max="5129" width="10.2166666666667" style="2" customWidth="1"/>
    <col min="5130" max="5130" width="9.44166666666667" style="2" customWidth="1"/>
    <col min="5131" max="5131" width="9.66666666666667" style="2" customWidth="1"/>
    <col min="5132" max="5132" width="5.33333333333333" style="2" customWidth="1"/>
    <col min="5133" max="5133" width="7.10833333333333" style="2" customWidth="1"/>
    <col min="5134" max="5134" width="8.66666666666667" style="2" customWidth="1"/>
    <col min="5135" max="5376" width="5.10833333333333" style="2"/>
    <col min="5377" max="5377" width="10.1083333333333" style="2" customWidth="1"/>
    <col min="5378" max="5378" width="12" style="2" customWidth="1"/>
    <col min="5379" max="5379" width="8.88333333333333" style="2" customWidth="1"/>
    <col min="5380" max="5380" width="9.66666666666667" style="2" customWidth="1"/>
    <col min="5381" max="5381" width="8.21666666666667" style="2" customWidth="1"/>
    <col min="5382" max="5382" width="9.33333333333333" style="2" customWidth="1"/>
    <col min="5383" max="5383" width="8.88333333333333" style="2" customWidth="1"/>
    <col min="5384" max="5384" width="9.44166666666667" style="2" customWidth="1"/>
    <col min="5385" max="5385" width="10.2166666666667" style="2" customWidth="1"/>
    <col min="5386" max="5386" width="9.44166666666667" style="2" customWidth="1"/>
    <col min="5387" max="5387" width="9.66666666666667" style="2" customWidth="1"/>
    <col min="5388" max="5388" width="5.33333333333333" style="2" customWidth="1"/>
    <col min="5389" max="5389" width="7.10833333333333" style="2" customWidth="1"/>
    <col min="5390" max="5390" width="8.66666666666667" style="2" customWidth="1"/>
    <col min="5391" max="5632" width="5.10833333333333" style="2"/>
    <col min="5633" max="5633" width="10.1083333333333" style="2" customWidth="1"/>
    <col min="5634" max="5634" width="12" style="2" customWidth="1"/>
    <col min="5635" max="5635" width="8.88333333333333" style="2" customWidth="1"/>
    <col min="5636" max="5636" width="9.66666666666667" style="2" customWidth="1"/>
    <col min="5637" max="5637" width="8.21666666666667" style="2" customWidth="1"/>
    <col min="5638" max="5638" width="9.33333333333333" style="2" customWidth="1"/>
    <col min="5639" max="5639" width="8.88333333333333" style="2" customWidth="1"/>
    <col min="5640" max="5640" width="9.44166666666667" style="2" customWidth="1"/>
    <col min="5641" max="5641" width="10.2166666666667" style="2" customWidth="1"/>
    <col min="5642" max="5642" width="9.44166666666667" style="2" customWidth="1"/>
    <col min="5643" max="5643" width="9.66666666666667" style="2" customWidth="1"/>
    <col min="5644" max="5644" width="5.33333333333333" style="2" customWidth="1"/>
    <col min="5645" max="5645" width="7.10833333333333" style="2" customWidth="1"/>
    <col min="5646" max="5646" width="8.66666666666667" style="2" customWidth="1"/>
    <col min="5647" max="5888" width="5.10833333333333" style="2"/>
    <col min="5889" max="5889" width="10.1083333333333" style="2" customWidth="1"/>
    <col min="5890" max="5890" width="12" style="2" customWidth="1"/>
    <col min="5891" max="5891" width="8.88333333333333" style="2" customWidth="1"/>
    <col min="5892" max="5892" width="9.66666666666667" style="2" customWidth="1"/>
    <col min="5893" max="5893" width="8.21666666666667" style="2" customWidth="1"/>
    <col min="5894" max="5894" width="9.33333333333333" style="2" customWidth="1"/>
    <col min="5895" max="5895" width="8.88333333333333" style="2" customWidth="1"/>
    <col min="5896" max="5896" width="9.44166666666667" style="2" customWidth="1"/>
    <col min="5897" max="5897" width="10.2166666666667" style="2" customWidth="1"/>
    <col min="5898" max="5898" width="9.44166666666667" style="2" customWidth="1"/>
    <col min="5899" max="5899" width="9.66666666666667" style="2" customWidth="1"/>
    <col min="5900" max="5900" width="5.33333333333333" style="2" customWidth="1"/>
    <col min="5901" max="5901" width="7.10833333333333" style="2" customWidth="1"/>
    <col min="5902" max="5902" width="8.66666666666667" style="2" customWidth="1"/>
    <col min="5903" max="6144" width="5.10833333333333" style="2"/>
    <col min="6145" max="6145" width="10.1083333333333" style="2" customWidth="1"/>
    <col min="6146" max="6146" width="12" style="2" customWidth="1"/>
    <col min="6147" max="6147" width="8.88333333333333" style="2" customWidth="1"/>
    <col min="6148" max="6148" width="9.66666666666667" style="2" customWidth="1"/>
    <col min="6149" max="6149" width="8.21666666666667" style="2" customWidth="1"/>
    <col min="6150" max="6150" width="9.33333333333333" style="2" customWidth="1"/>
    <col min="6151" max="6151" width="8.88333333333333" style="2" customWidth="1"/>
    <col min="6152" max="6152" width="9.44166666666667" style="2" customWidth="1"/>
    <col min="6153" max="6153" width="10.2166666666667" style="2" customWidth="1"/>
    <col min="6154" max="6154" width="9.44166666666667" style="2" customWidth="1"/>
    <col min="6155" max="6155" width="9.66666666666667" style="2" customWidth="1"/>
    <col min="6156" max="6156" width="5.33333333333333" style="2" customWidth="1"/>
    <col min="6157" max="6157" width="7.10833333333333" style="2" customWidth="1"/>
    <col min="6158" max="6158" width="8.66666666666667" style="2" customWidth="1"/>
    <col min="6159" max="6400" width="5.10833333333333" style="2"/>
    <col min="6401" max="6401" width="10.1083333333333" style="2" customWidth="1"/>
    <col min="6402" max="6402" width="12" style="2" customWidth="1"/>
    <col min="6403" max="6403" width="8.88333333333333" style="2" customWidth="1"/>
    <col min="6404" max="6404" width="9.66666666666667" style="2" customWidth="1"/>
    <col min="6405" max="6405" width="8.21666666666667" style="2" customWidth="1"/>
    <col min="6406" max="6406" width="9.33333333333333" style="2" customWidth="1"/>
    <col min="6407" max="6407" width="8.88333333333333" style="2" customWidth="1"/>
    <col min="6408" max="6408" width="9.44166666666667" style="2" customWidth="1"/>
    <col min="6409" max="6409" width="10.2166666666667" style="2" customWidth="1"/>
    <col min="6410" max="6410" width="9.44166666666667" style="2" customWidth="1"/>
    <col min="6411" max="6411" width="9.66666666666667" style="2" customWidth="1"/>
    <col min="6412" max="6412" width="5.33333333333333" style="2" customWidth="1"/>
    <col min="6413" max="6413" width="7.10833333333333" style="2" customWidth="1"/>
    <col min="6414" max="6414" width="8.66666666666667" style="2" customWidth="1"/>
    <col min="6415" max="6656" width="5.10833333333333" style="2"/>
    <col min="6657" max="6657" width="10.1083333333333" style="2" customWidth="1"/>
    <col min="6658" max="6658" width="12" style="2" customWidth="1"/>
    <col min="6659" max="6659" width="8.88333333333333" style="2" customWidth="1"/>
    <col min="6660" max="6660" width="9.66666666666667" style="2" customWidth="1"/>
    <col min="6661" max="6661" width="8.21666666666667" style="2" customWidth="1"/>
    <col min="6662" max="6662" width="9.33333333333333" style="2" customWidth="1"/>
    <col min="6663" max="6663" width="8.88333333333333" style="2" customWidth="1"/>
    <col min="6664" max="6664" width="9.44166666666667" style="2" customWidth="1"/>
    <col min="6665" max="6665" width="10.2166666666667" style="2" customWidth="1"/>
    <col min="6666" max="6666" width="9.44166666666667" style="2" customWidth="1"/>
    <col min="6667" max="6667" width="9.66666666666667" style="2" customWidth="1"/>
    <col min="6668" max="6668" width="5.33333333333333" style="2" customWidth="1"/>
    <col min="6669" max="6669" width="7.10833333333333" style="2" customWidth="1"/>
    <col min="6670" max="6670" width="8.66666666666667" style="2" customWidth="1"/>
    <col min="6671" max="6912" width="5.10833333333333" style="2"/>
    <col min="6913" max="6913" width="10.1083333333333" style="2" customWidth="1"/>
    <col min="6914" max="6914" width="12" style="2" customWidth="1"/>
    <col min="6915" max="6915" width="8.88333333333333" style="2" customWidth="1"/>
    <col min="6916" max="6916" width="9.66666666666667" style="2" customWidth="1"/>
    <col min="6917" max="6917" width="8.21666666666667" style="2" customWidth="1"/>
    <col min="6918" max="6918" width="9.33333333333333" style="2" customWidth="1"/>
    <col min="6919" max="6919" width="8.88333333333333" style="2" customWidth="1"/>
    <col min="6920" max="6920" width="9.44166666666667" style="2" customWidth="1"/>
    <col min="6921" max="6921" width="10.2166666666667" style="2" customWidth="1"/>
    <col min="6922" max="6922" width="9.44166666666667" style="2" customWidth="1"/>
    <col min="6923" max="6923" width="9.66666666666667" style="2" customWidth="1"/>
    <col min="6924" max="6924" width="5.33333333333333" style="2" customWidth="1"/>
    <col min="6925" max="6925" width="7.10833333333333" style="2" customWidth="1"/>
    <col min="6926" max="6926" width="8.66666666666667" style="2" customWidth="1"/>
    <col min="6927" max="7168" width="5.10833333333333" style="2"/>
    <col min="7169" max="7169" width="10.1083333333333" style="2" customWidth="1"/>
    <col min="7170" max="7170" width="12" style="2" customWidth="1"/>
    <col min="7171" max="7171" width="8.88333333333333" style="2" customWidth="1"/>
    <col min="7172" max="7172" width="9.66666666666667" style="2" customWidth="1"/>
    <col min="7173" max="7173" width="8.21666666666667" style="2" customWidth="1"/>
    <col min="7174" max="7174" width="9.33333333333333" style="2" customWidth="1"/>
    <col min="7175" max="7175" width="8.88333333333333" style="2" customWidth="1"/>
    <col min="7176" max="7176" width="9.44166666666667" style="2" customWidth="1"/>
    <col min="7177" max="7177" width="10.2166666666667" style="2" customWidth="1"/>
    <col min="7178" max="7178" width="9.44166666666667" style="2" customWidth="1"/>
    <col min="7179" max="7179" width="9.66666666666667" style="2" customWidth="1"/>
    <col min="7180" max="7180" width="5.33333333333333" style="2" customWidth="1"/>
    <col min="7181" max="7181" width="7.10833333333333" style="2" customWidth="1"/>
    <col min="7182" max="7182" width="8.66666666666667" style="2" customWidth="1"/>
    <col min="7183" max="7424" width="5.10833333333333" style="2"/>
    <col min="7425" max="7425" width="10.1083333333333" style="2" customWidth="1"/>
    <col min="7426" max="7426" width="12" style="2" customWidth="1"/>
    <col min="7427" max="7427" width="8.88333333333333" style="2" customWidth="1"/>
    <col min="7428" max="7428" width="9.66666666666667" style="2" customWidth="1"/>
    <col min="7429" max="7429" width="8.21666666666667" style="2" customWidth="1"/>
    <col min="7430" max="7430" width="9.33333333333333" style="2" customWidth="1"/>
    <col min="7431" max="7431" width="8.88333333333333" style="2" customWidth="1"/>
    <col min="7432" max="7432" width="9.44166666666667" style="2" customWidth="1"/>
    <col min="7433" max="7433" width="10.2166666666667" style="2" customWidth="1"/>
    <col min="7434" max="7434" width="9.44166666666667" style="2" customWidth="1"/>
    <col min="7435" max="7435" width="9.66666666666667" style="2" customWidth="1"/>
    <col min="7436" max="7436" width="5.33333333333333" style="2" customWidth="1"/>
    <col min="7437" max="7437" width="7.10833333333333" style="2" customWidth="1"/>
    <col min="7438" max="7438" width="8.66666666666667" style="2" customWidth="1"/>
    <col min="7439" max="7680" width="5.10833333333333" style="2"/>
    <col min="7681" max="7681" width="10.1083333333333" style="2" customWidth="1"/>
    <col min="7682" max="7682" width="12" style="2" customWidth="1"/>
    <col min="7683" max="7683" width="8.88333333333333" style="2" customWidth="1"/>
    <col min="7684" max="7684" width="9.66666666666667" style="2" customWidth="1"/>
    <col min="7685" max="7685" width="8.21666666666667" style="2" customWidth="1"/>
    <col min="7686" max="7686" width="9.33333333333333" style="2" customWidth="1"/>
    <col min="7687" max="7687" width="8.88333333333333" style="2" customWidth="1"/>
    <col min="7688" max="7688" width="9.44166666666667" style="2" customWidth="1"/>
    <col min="7689" max="7689" width="10.2166666666667" style="2" customWidth="1"/>
    <col min="7690" max="7690" width="9.44166666666667" style="2" customWidth="1"/>
    <col min="7691" max="7691" width="9.66666666666667" style="2" customWidth="1"/>
    <col min="7692" max="7692" width="5.33333333333333" style="2" customWidth="1"/>
    <col min="7693" max="7693" width="7.10833333333333" style="2" customWidth="1"/>
    <col min="7694" max="7694" width="8.66666666666667" style="2" customWidth="1"/>
    <col min="7695" max="7936" width="5.10833333333333" style="2"/>
    <col min="7937" max="7937" width="10.1083333333333" style="2" customWidth="1"/>
    <col min="7938" max="7938" width="12" style="2" customWidth="1"/>
    <col min="7939" max="7939" width="8.88333333333333" style="2" customWidth="1"/>
    <col min="7940" max="7940" width="9.66666666666667" style="2" customWidth="1"/>
    <col min="7941" max="7941" width="8.21666666666667" style="2" customWidth="1"/>
    <col min="7942" max="7942" width="9.33333333333333" style="2" customWidth="1"/>
    <col min="7943" max="7943" width="8.88333333333333" style="2" customWidth="1"/>
    <col min="7944" max="7944" width="9.44166666666667" style="2" customWidth="1"/>
    <col min="7945" max="7945" width="10.2166666666667" style="2" customWidth="1"/>
    <col min="7946" max="7946" width="9.44166666666667" style="2" customWidth="1"/>
    <col min="7947" max="7947" width="9.66666666666667" style="2" customWidth="1"/>
    <col min="7948" max="7948" width="5.33333333333333" style="2" customWidth="1"/>
    <col min="7949" max="7949" width="7.10833333333333" style="2" customWidth="1"/>
    <col min="7950" max="7950" width="8.66666666666667" style="2" customWidth="1"/>
    <col min="7951" max="8192" width="5.10833333333333" style="2"/>
    <col min="8193" max="8193" width="10.1083333333333" style="2" customWidth="1"/>
    <col min="8194" max="8194" width="12" style="2" customWidth="1"/>
    <col min="8195" max="8195" width="8.88333333333333" style="2" customWidth="1"/>
    <col min="8196" max="8196" width="9.66666666666667" style="2" customWidth="1"/>
    <col min="8197" max="8197" width="8.21666666666667" style="2" customWidth="1"/>
    <col min="8198" max="8198" width="9.33333333333333" style="2" customWidth="1"/>
    <col min="8199" max="8199" width="8.88333333333333" style="2" customWidth="1"/>
    <col min="8200" max="8200" width="9.44166666666667" style="2" customWidth="1"/>
    <col min="8201" max="8201" width="10.2166666666667" style="2" customWidth="1"/>
    <col min="8202" max="8202" width="9.44166666666667" style="2" customWidth="1"/>
    <col min="8203" max="8203" width="9.66666666666667" style="2" customWidth="1"/>
    <col min="8204" max="8204" width="5.33333333333333" style="2" customWidth="1"/>
    <col min="8205" max="8205" width="7.10833333333333" style="2" customWidth="1"/>
    <col min="8206" max="8206" width="8.66666666666667" style="2" customWidth="1"/>
    <col min="8207" max="8448" width="5.10833333333333" style="2"/>
    <col min="8449" max="8449" width="10.1083333333333" style="2" customWidth="1"/>
    <col min="8450" max="8450" width="12" style="2" customWidth="1"/>
    <col min="8451" max="8451" width="8.88333333333333" style="2" customWidth="1"/>
    <col min="8452" max="8452" width="9.66666666666667" style="2" customWidth="1"/>
    <col min="8453" max="8453" width="8.21666666666667" style="2" customWidth="1"/>
    <col min="8454" max="8454" width="9.33333333333333" style="2" customWidth="1"/>
    <col min="8455" max="8455" width="8.88333333333333" style="2" customWidth="1"/>
    <col min="8456" max="8456" width="9.44166666666667" style="2" customWidth="1"/>
    <col min="8457" max="8457" width="10.2166666666667" style="2" customWidth="1"/>
    <col min="8458" max="8458" width="9.44166666666667" style="2" customWidth="1"/>
    <col min="8459" max="8459" width="9.66666666666667" style="2" customWidth="1"/>
    <col min="8460" max="8460" width="5.33333333333333" style="2" customWidth="1"/>
    <col min="8461" max="8461" width="7.10833333333333" style="2" customWidth="1"/>
    <col min="8462" max="8462" width="8.66666666666667" style="2" customWidth="1"/>
    <col min="8463" max="8704" width="5.10833333333333" style="2"/>
    <col min="8705" max="8705" width="10.1083333333333" style="2" customWidth="1"/>
    <col min="8706" max="8706" width="12" style="2" customWidth="1"/>
    <col min="8707" max="8707" width="8.88333333333333" style="2" customWidth="1"/>
    <col min="8708" max="8708" width="9.66666666666667" style="2" customWidth="1"/>
    <col min="8709" max="8709" width="8.21666666666667" style="2" customWidth="1"/>
    <col min="8710" max="8710" width="9.33333333333333" style="2" customWidth="1"/>
    <col min="8711" max="8711" width="8.88333333333333" style="2" customWidth="1"/>
    <col min="8712" max="8712" width="9.44166666666667" style="2" customWidth="1"/>
    <col min="8713" max="8713" width="10.2166666666667" style="2" customWidth="1"/>
    <col min="8714" max="8714" width="9.44166666666667" style="2" customWidth="1"/>
    <col min="8715" max="8715" width="9.66666666666667" style="2" customWidth="1"/>
    <col min="8716" max="8716" width="5.33333333333333" style="2" customWidth="1"/>
    <col min="8717" max="8717" width="7.10833333333333" style="2" customWidth="1"/>
    <col min="8718" max="8718" width="8.66666666666667" style="2" customWidth="1"/>
    <col min="8719" max="8960" width="5.10833333333333" style="2"/>
    <col min="8961" max="8961" width="10.1083333333333" style="2" customWidth="1"/>
    <col min="8962" max="8962" width="12" style="2" customWidth="1"/>
    <col min="8963" max="8963" width="8.88333333333333" style="2" customWidth="1"/>
    <col min="8964" max="8964" width="9.66666666666667" style="2" customWidth="1"/>
    <col min="8965" max="8965" width="8.21666666666667" style="2" customWidth="1"/>
    <col min="8966" max="8966" width="9.33333333333333" style="2" customWidth="1"/>
    <col min="8967" max="8967" width="8.88333333333333" style="2" customWidth="1"/>
    <col min="8968" max="8968" width="9.44166666666667" style="2" customWidth="1"/>
    <col min="8969" max="8969" width="10.2166666666667" style="2" customWidth="1"/>
    <col min="8970" max="8970" width="9.44166666666667" style="2" customWidth="1"/>
    <col min="8971" max="8971" width="9.66666666666667" style="2" customWidth="1"/>
    <col min="8972" max="8972" width="5.33333333333333" style="2" customWidth="1"/>
    <col min="8973" max="8973" width="7.10833333333333" style="2" customWidth="1"/>
    <col min="8974" max="8974" width="8.66666666666667" style="2" customWidth="1"/>
    <col min="8975" max="9216" width="5.10833333333333" style="2"/>
    <col min="9217" max="9217" width="10.1083333333333" style="2" customWidth="1"/>
    <col min="9218" max="9218" width="12" style="2" customWidth="1"/>
    <col min="9219" max="9219" width="8.88333333333333" style="2" customWidth="1"/>
    <col min="9220" max="9220" width="9.66666666666667" style="2" customWidth="1"/>
    <col min="9221" max="9221" width="8.21666666666667" style="2" customWidth="1"/>
    <col min="9222" max="9222" width="9.33333333333333" style="2" customWidth="1"/>
    <col min="9223" max="9223" width="8.88333333333333" style="2" customWidth="1"/>
    <col min="9224" max="9224" width="9.44166666666667" style="2" customWidth="1"/>
    <col min="9225" max="9225" width="10.2166666666667" style="2" customWidth="1"/>
    <col min="9226" max="9226" width="9.44166666666667" style="2" customWidth="1"/>
    <col min="9227" max="9227" width="9.66666666666667" style="2" customWidth="1"/>
    <col min="9228" max="9228" width="5.33333333333333" style="2" customWidth="1"/>
    <col min="9229" max="9229" width="7.10833333333333" style="2" customWidth="1"/>
    <col min="9230" max="9230" width="8.66666666666667" style="2" customWidth="1"/>
    <col min="9231" max="9472" width="5.10833333333333" style="2"/>
    <col min="9473" max="9473" width="10.1083333333333" style="2" customWidth="1"/>
    <col min="9474" max="9474" width="12" style="2" customWidth="1"/>
    <col min="9475" max="9475" width="8.88333333333333" style="2" customWidth="1"/>
    <col min="9476" max="9476" width="9.66666666666667" style="2" customWidth="1"/>
    <col min="9477" max="9477" width="8.21666666666667" style="2" customWidth="1"/>
    <col min="9478" max="9478" width="9.33333333333333" style="2" customWidth="1"/>
    <col min="9479" max="9479" width="8.88333333333333" style="2" customWidth="1"/>
    <col min="9480" max="9480" width="9.44166666666667" style="2" customWidth="1"/>
    <col min="9481" max="9481" width="10.2166666666667" style="2" customWidth="1"/>
    <col min="9482" max="9482" width="9.44166666666667" style="2" customWidth="1"/>
    <col min="9483" max="9483" width="9.66666666666667" style="2" customWidth="1"/>
    <col min="9484" max="9484" width="5.33333333333333" style="2" customWidth="1"/>
    <col min="9485" max="9485" width="7.10833333333333" style="2" customWidth="1"/>
    <col min="9486" max="9486" width="8.66666666666667" style="2" customWidth="1"/>
    <col min="9487" max="9728" width="5.10833333333333" style="2"/>
    <col min="9729" max="9729" width="10.1083333333333" style="2" customWidth="1"/>
    <col min="9730" max="9730" width="12" style="2" customWidth="1"/>
    <col min="9731" max="9731" width="8.88333333333333" style="2" customWidth="1"/>
    <col min="9732" max="9732" width="9.66666666666667" style="2" customWidth="1"/>
    <col min="9733" max="9733" width="8.21666666666667" style="2" customWidth="1"/>
    <col min="9734" max="9734" width="9.33333333333333" style="2" customWidth="1"/>
    <col min="9735" max="9735" width="8.88333333333333" style="2" customWidth="1"/>
    <col min="9736" max="9736" width="9.44166666666667" style="2" customWidth="1"/>
    <col min="9737" max="9737" width="10.2166666666667" style="2" customWidth="1"/>
    <col min="9738" max="9738" width="9.44166666666667" style="2" customWidth="1"/>
    <col min="9739" max="9739" width="9.66666666666667" style="2" customWidth="1"/>
    <col min="9740" max="9740" width="5.33333333333333" style="2" customWidth="1"/>
    <col min="9741" max="9741" width="7.10833333333333" style="2" customWidth="1"/>
    <col min="9742" max="9742" width="8.66666666666667" style="2" customWidth="1"/>
    <col min="9743" max="9984" width="5.10833333333333" style="2"/>
    <col min="9985" max="9985" width="10.1083333333333" style="2" customWidth="1"/>
    <col min="9986" max="9986" width="12" style="2" customWidth="1"/>
    <col min="9987" max="9987" width="8.88333333333333" style="2" customWidth="1"/>
    <col min="9988" max="9988" width="9.66666666666667" style="2" customWidth="1"/>
    <col min="9989" max="9989" width="8.21666666666667" style="2" customWidth="1"/>
    <col min="9990" max="9990" width="9.33333333333333" style="2" customWidth="1"/>
    <col min="9991" max="9991" width="8.88333333333333" style="2" customWidth="1"/>
    <col min="9992" max="9992" width="9.44166666666667" style="2" customWidth="1"/>
    <col min="9993" max="9993" width="10.2166666666667" style="2" customWidth="1"/>
    <col min="9994" max="9994" width="9.44166666666667" style="2" customWidth="1"/>
    <col min="9995" max="9995" width="9.66666666666667" style="2" customWidth="1"/>
    <col min="9996" max="9996" width="5.33333333333333" style="2" customWidth="1"/>
    <col min="9997" max="9997" width="7.10833333333333" style="2" customWidth="1"/>
    <col min="9998" max="9998" width="8.66666666666667" style="2" customWidth="1"/>
    <col min="9999" max="10240" width="5.10833333333333" style="2"/>
    <col min="10241" max="10241" width="10.1083333333333" style="2" customWidth="1"/>
    <col min="10242" max="10242" width="12" style="2" customWidth="1"/>
    <col min="10243" max="10243" width="8.88333333333333" style="2" customWidth="1"/>
    <col min="10244" max="10244" width="9.66666666666667" style="2" customWidth="1"/>
    <col min="10245" max="10245" width="8.21666666666667" style="2" customWidth="1"/>
    <col min="10246" max="10246" width="9.33333333333333" style="2" customWidth="1"/>
    <col min="10247" max="10247" width="8.88333333333333" style="2" customWidth="1"/>
    <col min="10248" max="10248" width="9.44166666666667" style="2" customWidth="1"/>
    <col min="10249" max="10249" width="10.2166666666667" style="2" customWidth="1"/>
    <col min="10250" max="10250" width="9.44166666666667" style="2" customWidth="1"/>
    <col min="10251" max="10251" width="9.66666666666667" style="2" customWidth="1"/>
    <col min="10252" max="10252" width="5.33333333333333" style="2" customWidth="1"/>
    <col min="10253" max="10253" width="7.10833333333333" style="2" customWidth="1"/>
    <col min="10254" max="10254" width="8.66666666666667" style="2" customWidth="1"/>
    <col min="10255" max="10496" width="5.10833333333333" style="2"/>
    <col min="10497" max="10497" width="10.1083333333333" style="2" customWidth="1"/>
    <col min="10498" max="10498" width="12" style="2" customWidth="1"/>
    <col min="10499" max="10499" width="8.88333333333333" style="2" customWidth="1"/>
    <col min="10500" max="10500" width="9.66666666666667" style="2" customWidth="1"/>
    <col min="10501" max="10501" width="8.21666666666667" style="2" customWidth="1"/>
    <col min="10502" max="10502" width="9.33333333333333" style="2" customWidth="1"/>
    <col min="10503" max="10503" width="8.88333333333333" style="2" customWidth="1"/>
    <col min="10504" max="10504" width="9.44166666666667" style="2" customWidth="1"/>
    <col min="10505" max="10505" width="10.2166666666667" style="2" customWidth="1"/>
    <col min="10506" max="10506" width="9.44166666666667" style="2" customWidth="1"/>
    <col min="10507" max="10507" width="9.66666666666667" style="2" customWidth="1"/>
    <col min="10508" max="10508" width="5.33333333333333" style="2" customWidth="1"/>
    <col min="10509" max="10509" width="7.10833333333333" style="2" customWidth="1"/>
    <col min="10510" max="10510" width="8.66666666666667" style="2" customWidth="1"/>
    <col min="10511" max="10752" width="5.10833333333333" style="2"/>
    <col min="10753" max="10753" width="10.1083333333333" style="2" customWidth="1"/>
    <col min="10754" max="10754" width="12" style="2" customWidth="1"/>
    <col min="10755" max="10755" width="8.88333333333333" style="2" customWidth="1"/>
    <col min="10756" max="10756" width="9.66666666666667" style="2" customWidth="1"/>
    <col min="10757" max="10757" width="8.21666666666667" style="2" customWidth="1"/>
    <col min="10758" max="10758" width="9.33333333333333" style="2" customWidth="1"/>
    <col min="10759" max="10759" width="8.88333333333333" style="2" customWidth="1"/>
    <col min="10760" max="10760" width="9.44166666666667" style="2" customWidth="1"/>
    <col min="10761" max="10761" width="10.2166666666667" style="2" customWidth="1"/>
    <col min="10762" max="10762" width="9.44166666666667" style="2" customWidth="1"/>
    <col min="10763" max="10763" width="9.66666666666667" style="2" customWidth="1"/>
    <col min="10764" max="10764" width="5.33333333333333" style="2" customWidth="1"/>
    <col min="10765" max="10765" width="7.10833333333333" style="2" customWidth="1"/>
    <col min="10766" max="10766" width="8.66666666666667" style="2" customWidth="1"/>
    <col min="10767" max="11008" width="5.10833333333333" style="2"/>
    <col min="11009" max="11009" width="10.1083333333333" style="2" customWidth="1"/>
    <col min="11010" max="11010" width="12" style="2" customWidth="1"/>
    <col min="11011" max="11011" width="8.88333333333333" style="2" customWidth="1"/>
    <col min="11012" max="11012" width="9.66666666666667" style="2" customWidth="1"/>
    <col min="11013" max="11013" width="8.21666666666667" style="2" customWidth="1"/>
    <col min="11014" max="11014" width="9.33333333333333" style="2" customWidth="1"/>
    <col min="11015" max="11015" width="8.88333333333333" style="2" customWidth="1"/>
    <col min="11016" max="11016" width="9.44166666666667" style="2" customWidth="1"/>
    <col min="11017" max="11017" width="10.2166666666667" style="2" customWidth="1"/>
    <col min="11018" max="11018" width="9.44166666666667" style="2" customWidth="1"/>
    <col min="11019" max="11019" width="9.66666666666667" style="2" customWidth="1"/>
    <col min="11020" max="11020" width="5.33333333333333" style="2" customWidth="1"/>
    <col min="11021" max="11021" width="7.10833333333333" style="2" customWidth="1"/>
    <col min="11022" max="11022" width="8.66666666666667" style="2" customWidth="1"/>
    <col min="11023" max="11264" width="5.10833333333333" style="2"/>
    <col min="11265" max="11265" width="10.1083333333333" style="2" customWidth="1"/>
    <col min="11266" max="11266" width="12" style="2" customWidth="1"/>
    <col min="11267" max="11267" width="8.88333333333333" style="2" customWidth="1"/>
    <col min="11268" max="11268" width="9.66666666666667" style="2" customWidth="1"/>
    <col min="11269" max="11269" width="8.21666666666667" style="2" customWidth="1"/>
    <col min="11270" max="11270" width="9.33333333333333" style="2" customWidth="1"/>
    <col min="11271" max="11271" width="8.88333333333333" style="2" customWidth="1"/>
    <col min="11272" max="11272" width="9.44166666666667" style="2" customWidth="1"/>
    <col min="11273" max="11273" width="10.2166666666667" style="2" customWidth="1"/>
    <col min="11274" max="11274" width="9.44166666666667" style="2" customWidth="1"/>
    <col min="11275" max="11275" width="9.66666666666667" style="2" customWidth="1"/>
    <col min="11276" max="11276" width="5.33333333333333" style="2" customWidth="1"/>
    <col min="11277" max="11277" width="7.10833333333333" style="2" customWidth="1"/>
    <col min="11278" max="11278" width="8.66666666666667" style="2" customWidth="1"/>
    <col min="11279" max="11520" width="5.10833333333333" style="2"/>
    <col min="11521" max="11521" width="10.1083333333333" style="2" customWidth="1"/>
    <col min="11522" max="11522" width="12" style="2" customWidth="1"/>
    <col min="11523" max="11523" width="8.88333333333333" style="2" customWidth="1"/>
    <col min="11524" max="11524" width="9.66666666666667" style="2" customWidth="1"/>
    <col min="11525" max="11525" width="8.21666666666667" style="2" customWidth="1"/>
    <col min="11526" max="11526" width="9.33333333333333" style="2" customWidth="1"/>
    <col min="11527" max="11527" width="8.88333333333333" style="2" customWidth="1"/>
    <col min="11528" max="11528" width="9.44166666666667" style="2" customWidth="1"/>
    <col min="11529" max="11529" width="10.2166666666667" style="2" customWidth="1"/>
    <col min="11530" max="11530" width="9.44166666666667" style="2" customWidth="1"/>
    <col min="11531" max="11531" width="9.66666666666667" style="2" customWidth="1"/>
    <col min="11532" max="11532" width="5.33333333333333" style="2" customWidth="1"/>
    <col min="11533" max="11533" width="7.10833333333333" style="2" customWidth="1"/>
    <col min="11534" max="11534" width="8.66666666666667" style="2" customWidth="1"/>
    <col min="11535" max="11776" width="5.10833333333333" style="2"/>
    <col min="11777" max="11777" width="10.1083333333333" style="2" customWidth="1"/>
    <col min="11778" max="11778" width="12" style="2" customWidth="1"/>
    <col min="11779" max="11779" width="8.88333333333333" style="2" customWidth="1"/>
    <col min="11780" max="11780" width="9.66666666666667" style="2" customWidth="1"/>
    <col min="11781" max="11781" width="8.21666666666667" style="2" customWidth="1"/>
    <col min="11782" max="11782" width="9.33333333333333" style="2" customWidth="1"/>
    <col min="11783" max="11783" width="8.88333333333333" style="2" customWidth="1"/>
    <col min="11784" max="11784" width="9.44166666666667" style="2" customWidth="1"/>
    <col min="11785" max="11785" width="10.2166666666667" style="2" customWidth="1"/>
    <col min="11786" max="11786" width="9.44166666666667" style="2" customWidth="1"/>
    <col min="11787" max="11787" width="9.66666666666667" style="2" customWidth="1"/>
    <col min="11788" max="11788" width="5.33333333333333" style="2" customWidth="1"/>
    <col min="11789" max="11789" width="7.10833333333333" style="2" customWidth="1"/>
    <col min="11790" max="11790" width="8.66666666666667" style="2" customWidth="1"/>
    <col min="11791" max="12032" width="5.10833333333333" style="2"/>
    <col min="12033" max="12033" width="10.1083333333333" style="2" customWidth="1"/>
    <col min="12034" max="12034" width="12" style="2" customWidth="1"/>
    <col min="12035" max="12035" width="8.88333333333333" style="2" customWidth="1"/>
    <col min="12036" max="12036" width="9.66666666666667" style="2" customWidth="1"/>
    <col min="12037" max="12037" width="8.21666666666667" style="2" customWidth="1"/>
    <col min="12038" max="12038" width="9.33333333333333" style="2" customWidth="1"/>
    <col min="12039" max="12039" width="8.88333333333333" style="2" customWidth="1"/>
    <col min="12040" max="12040" width="9.44166666666667" style="2" customWidth="1"/>
    <col min="12041" max="12041" width="10.2166666666667" style="2" customWidth="1"/>
    <col min="12042" max="12042" width="9.44166666666667" style="2" customWidth="1"/>
    <col min="12043" max="12043" width="9.66666666666667" style="2" customWidth="1"/>
    <col min="12044" max="12044" width="5.33333333333333" style="2" customWidth="1"/>
    <col min="12045" max="12045" width="7.10833333333333" style="2" customWidth="1"/>
    <col min="12046" max="12046" width="8.66666666666667" style="2" customWidth="1"/>
    <col min="12047" max="12288" width="5.10833333333333" style="2"/>
    <col min="12289" max="12289" width="10.1083333333333" style="2" customWidth="1"/>
    <col min="12290" max="12290" width="12" style="2" customWidth="1"/>
    <col min="12291" max="12291" width="8.88333333333333" style="2" customWidth="1"/>
    <col min="12292" max="12292" width="9.66666666666667" style="2" customWidth="1"/>
    <col min="12293" max="12293" width="8.21666666666667" style="2" customWidth="1"/>
    <col min="12294" max="12294" width="9.33333333333333" style="2" customWidth="1"/>
    <col min="12295" max="12295" width="8.88333333333333" style="2" customWidth="1"/>
    <col min="12296" max="12296" width="9.44166666666667" style="2" customWidth="1"/>
    <col min="12297" max="12297" width="10.2166666666667" style="2" customWidth="1"/>
    <col min="12298" max="12298" width="9.44166666666667" style="2" customWidth="1"/>
    <col min="12299" max="12299" width="9.66666666666667" style="2" customWidth="1"/>
    <col min="12300" max="12300" width="5.33333333333333" style="2" customWidth="1"/>
    <col min="12301" max="12301" width="7.10833333333333" style="2" customWidth="1"/>
    <col min="12302" max="12302" width="8.66666666666667" style="2" customWidth="1"/>
    <col min="12303" max="12544" width="5.10833333333333" style="2"/>
    <col min="12545" max="12545" width="10.1083333333333" style="2" customWidth="1"/>
    <col min="12546" max="12546" width="12" style="2" customWidth="1"/>
    <col min="12547" max="12547" width="8.88333333333333" style="2" customWidth="1"/>
    <col min="12548" max="12548" width="9.66666666666667" style="2" customWidth="1"/>
    <col min="12549" max="12549" width="8.21666666666667" style="2" customWidth="1"/>
    <col min="12550" max="12550" width="9.33333333333333" style="2" customWidth="1"/>
    <col min="12551" max="12551" width="8.88333333333333" style="2" customWidth="1"/>
    <col min="12552" max="12552" width="9.44166666666667" style="2" customWidth="1"/>
    <col min="12553" max="12553" width="10.2166666666667" style="2" customWidth="1"/>
    <col min="12554" max="12554" width="9.44166666666667" style="2" customWidth="1"/>
    <col min="12555" max="12555" width="9.66666666666667" style="2" customWidth="1"/>
    <col min="12556" max="12556" width="5.33333333333333" style="2" customWidth="1"/>
    <col min="12557" max="12557" width="7.10833333333333" style="2" customWidth="1"/>
    <col min="12558" max="12558" width="8.66666666666667" style="2" customWidth="1"/>
    <col min="12559" max="12800" width="5.10833333333333" style="2"/>
    <col min="12801" max="12801" width="10.1083333333333" style="2" customWidth="1"/>
    <col min="12802" max="12802" width="12" style="2" customWidth="1"/>
    <col min="12803" max="12803" width="8.88333333333333" style="2" customWidth="1"/>
    <col min="12804" max="12804" width="9.66666666666667" style="2" customWidth="1"/>
    <col min="12805" max="12805" width="8.21666666666667" style="2" customWidth="1"/>
    <col min="12806" max="12806" width="9.33333333333333" style="2" customWidth="1"/>
    <col min="12807" max="12807" width="8.88333333333333" style="2" customWidth="1"/>
    <col min="12808" max="12808" width="9.44166666666667" style="2" customWidth="1"/>
    <col min="12809" max="12809" width="10.2166666666667" style="2" customWidth="1"/>
    <col min="12810" max="12810" width="9.44166666666667" style="2" customWidth="1"/>
    <col min="12811" max="12811" width="9.66666666666667" style="2" customWidth="1"/>
    <col min="12812" max="12812" width="5.33333333333333" style="2" customWidth="1"/>
    <col min="12813" max="12813" width="7.10833333333333" style="2" customWidth="1"/>
    <col min="12814" max="12814" width="8.66666666666667" style="2" customWidth="1"/>
    <col min="12815" max="13056" width="5.10833333333333" style="2"/>
    <col min="13057" max="13057" width="10.1083333333333" style="2" customWidth="1"/>
    <col min="13058" max="13058" width="12" style="2" customWidth="1"/>
    <col min="13059" max="13059" width="8.88333333333333" style="2" customWidth="1"/>
    <col min="13060" max="13060" width="9.66666666666667" style="2" customWidth="1"/>
    <col min="13061" max="13061" width="8.21666666666667" style="2" customWidth="1"/>
    <col min="13062" max="13062" width="9.33333333333333" style="2" customWidth="1"/>
    <col min="13063" max="13063" width="8.88333333333333" style="2" customWidth="1"/>
    <col min="13064" max="13064" width="9.44166666666667" style="2" customWidth="1"/>
    <col min="13065" max="13065" width="10.2166666666667" style="2" customWidth="1"/>
    <col min="13066" max="13066" width="9.44166666666667" style="2" customWidth="1"/>
    <col min="13067" max="13067" width="9.66666666666667" style="2" customWidth="1"/>
    <col min="13068" max="13068" width="5.33333333333333" style="2" customWidth="1"/>
    <col min="13069" max="13069" width="7.10833333333333" style="2" customWidth="1"/>
    <col min="13070" max="13070" width="8.66666666666667" style="2" customWidth="1"/>
    <col min="13071" max="13312" width="5.10833333333333" style="2"/>
    <col min="13313" max="13313" width="10.1083333333333" style="2" customWidth="1"/>
    <col min="13314" max="13314" width="12" style="2" customWidth="1"/>
    <col min="13315" max="13315" width="8.88333333333333" style="2" customWidth="1"/>
    <col min="13316" max="13316" width="9.66666666666667" style="2" customWidth="1"/>
    <col min="13317" max="13317" width="8.21666666666667" style="2" customWidth="1"/>
    <col min="13318" max="13318" width="9.33333333333333" style="2" customWidth="1"/>
    <col min="13319" max="13319" width="8.88333333333333" style="2" customWidth="1"/>
    <col min="13320" max="13320" width="9.44166666666667" style="2" customWidth="1"/>
    <col min="13321" max="13321" width="10.2166666666667" style="2" customWidth="1"/>
    <col min="13322" max="13322" width="9.44166666666667" style="2" customWidth="1"/>
    <col min="13323" max="13323" width="9.66666666666667" style="2" customWidth="1"/>
    <col min="13324" max="13324" width="5.33333333333333" style="2" customWidth="1"/>
    <col min="13325" max="13325" width="7.10833333333333" style="2" customWidth="1"/>
    <col min="13326" max="13326" width="8.66666666666667" style="2" customWidth="1"/>
    <col min="13327" max="13568" width="5.10833333333333" style="2"/>
    <col min="13569" max="13569" width="10.1083333333333" style="2" customWidth="1"/>
    <col min="13570" max="13570" width="12" style="2" customWidth="1"/>
    <col min="13571" max="13571" width="8.88333333333333" style="2" customWidth="1"/>
    <col min="13572" max="13572" width="9.66666666666667" style="2" customWidth="1"/>
    <col min="13573" max="13573" width="8.21666666666667" style="2" customWidth="1"/>
    <col min="13574" max="13574" width="9.33333333333333" style="2" customWidth="1"/>
    <col min="13575" max="13575" width="8.88333333333333" style="2" customWidth="1"/>
    <col min="13576" max="13576" width="9.44166666666667" style="2" customWidth="1"/>
    <col min="13577" max="13577" width="10.2166666666667" style="2" customWidth="1"/>
    <col min="13578" max="13578" width="9.44166666666667" style="2" customWidth="1"/>
    <col min="13579" max="13579" width="9.66666666666667" style="2" customWidth="1"/>
    <col min="13580" max="13580" width="5.33333333333333" style="2" customWidth="1"/>
    <col min="13581" max="13581" width="7.10833333333333" style="2" customWidth="1"/>
    <col min="13582" max="13582" width="8.66666666666667" style="2" customWidth="1"/>
    <col min="13583" max="13824" width="5.10833333333333" style="2"/>
    <col min="13825" max="13825" width="10.1083333333333" style="2" customWidth="1"/>
    <col min="13826" max="13826" width="12" style="2" customWidth="1"/>
    <col min="13827" max="13827" width="8.88333333333333" style="2" customWidth="1"/>
    <col min="13828" max="13828" width="9.66666666666667" style="2" customWidth="1"/>
    <col min="13829" max="13829" width="8.21666666666667" style="2" customWidth="1"/>
    <col min="13830" max="13830" width="9.33333333333333" style="2" customWidth="1"/>
    <col min="13831" max="13831" width="8.88333333333333" style="2" customWidth="1"/>
    <col min="13832" max="13832" width="9.44166666666667" style="2" customWidth="1"/>
    <col min="13833" max="13833" width="10.2166666666667" style="2" customWidth="1"/>
    <col min="13834" max="13834" width="9.44166666666667" style="2" customWidth="1"/>
    <col min="13835" max="13835" width="9.66666666666667" style="2" customWidth="1"/>
    <col min="13836" max="13836" width="5.33333333333333" style="2" customWidth="1"/>
    <col min="13837" max="13837" width="7.10833333333333" style="2" customWidth="1"/>
    <col min="13838" max="13838" width="8.66666666666667" style="2" customWidth="1"/>
    <col min="13839" max="14080" width="5.10833333333333" style="2"/>
    <col min="14081" max="14081" width="10.1083333333333" style="2" customWidth="1"/>
    <col min="14082" max="14082" width="12" style="2" customWidth="1"/>
    <col min="14083" max="14083" width="8.88333333333333" style="2" customWidth="1"/>
    <col min="14084" max="14084" width="9.66666666666667" style="2" customWidth="1"/>
    <col min="14085" max="14085" width="8.21666666666667" style="2" customWidth="1"/>
    <col min="14086" max="14086" width="9.33333333333333" style="2" customWidth="1"/>
    <col min="14087" max="14087" width="8.88333333333333" style="2" customWidth="1"/>
    <col min="14088" max="14088" width="9.44166666666667" style="2" customWidth="1"/>
    <col min="14089" max="14089" width="10.2166666666667" style="2" customWidth="1"/>
    <col min="14090" max="14090" width="9.44166666666667" style="2" customWidth="1"/>
    <col min="14091" max="14091" width="9.66666666666667" style="2" customWidth="1"/>
    <col min="14092" max="14092" width="5.33333333333333" style="2" customWidth="1"/>
    <col min="14093" max="14093" width="7.10833333333333" style="2" customWidth="1"/>
    <col min="14094" max="14094" width="8.66666666666667" style="2" customWidth="1"/>
    <col min="14095" max="14336" width="5.10833333333333" style="2"/>
    <col min="14337" max="14337" width="10.1083333333333" style="2" customWidth="1"/>
    <col min="14338" max="14338" width="12" style="2" customWidth="1"/>
    <col min="14339" max="14339" width="8.88333333333333" style="2" customWidth="1"/>
    <col min="14340" max="14340" width="9.66666666666667" style="2" customWidth="1"/>
    <col min="14341" max="14341" width="8.21666666666667" style="2" customWidth="1"/>
    <col min="14342" max="14342" width="9.33333333333333" style="2" customWidth="1"/>
    <col min="14343" max="14343" width="8.88333333333333" style="2" customWidth="1"/>
    <col min="14344" max="14344" width="9.44166666666667" style="2" customWidth="1"/>
    <col min="14345" max="14345" width="10.2166666666667" style="2" customWidth="1"/>
    <col min="14346" max="14346" width="9.44166666666667" style="2" customWidth="1"/>
    <col min="14347" max="14347" width="9.66666666666667" style="2" customWidth="1"/>
    <col min="14348" max="14348" width="5.33333333333333" style="2" customWidth="1"/>
    <col min="14349" max="14349" width="7.10833333333333" style="2" customWidth="1"/>
    <col min="14350" max="14350" width="8.66666666666667" style="2" customWidth="1"/>
    <col min="14351" max="14592" width="5.10833333333333" style="2"/>
    <col min="14593" max="14593" width="10.1083333333333" style="2" customWidth="1"/>
    <col min="14594" max="14594" width="12" style="2" customWidth="1"/>
    <col min="14595" max="14595" width="8.88333333333333" style="2" customWidth="1"/>
    <col min="14596" max="14596" width="9.66666666666667" style="2" customWidth="1"/>
    <col min="14597" max="14597" width="8.21666666666667" style="2" customWidth="1"/>
    <col min="14598" max="14598" width="9.33333333333333" style="2" customWidth="1"/>
    <col min="14599" max="14599" width="8.88333333333333" style="2" customWidth="1"/>
    <col min="14600" max="14600" width="9.44166666666667" style="2" customWidth="1"/>
    <col min="14601" max="14601" width="10.2166666666667" style="2" customWidth="1"/>
    <col min="14602" max="14602" width="9.44166666666667" style="2" customWidth="1"/>
    <col min="14603" max="14603" width="9.66666666666667" style="2" customWidth="1"/>
    <col min="14604" max="14604" width="5.33333333333333" style="2" customWidth="1"/>
    <col min="14605" max="14605" width="7.10833333333333" style="2" customWidth="1"/>
    <col min="14606" max="14606" width="8.66666666666667" style="2" customWidth="1"/>
    <col min="14607" max="14848" width="5.10833333333333" style="2"/>
    <col min="14849" max="14849" width="10.1083333333333" style="2" customWidth="1"/>
    <col min="14850" max="14850" width="12" style="2" customWidth="1"/>
    <col min="14851" max="14851" width="8.88333333333333" style="2" customWidth="1"/>
    <col min="14852" max="14852" width="9.66666666666667" style="2" customWidth="1"/>
    <col min="14853" max="14853" width="8.21666666666667" style="2" customWidth="1"/>
    <col min="14854" max="14854" width="9.33333333333333" style="2" customWidth="1"/>
    <col min="14855" max="14855" width="8.88333333333333" style="2" customWidth="1"/>
    <col min="14856" max="14856" width="9.44166666666667" style="2" customWidth="1"/>
    <col min="14857" max="14857" width="10.2166666666667" style="2" customWidth="1"/>
    <col min="14858" max="14858" width="9.44166666666667" style="2" customWidth="1"/>
    <col min="14859" max="14859" width="9.66666666666667" style="2" customWidth="1"/>
    <col min="14860" max="14860" width="5.33333333333333" style="2" customWidth="1"/>
    <col min="14861" max="14861" width="7.10833333333333" style="2" customWidth="1"/>
    <col min="14862" max="14862" width="8.66666666666667" style="2" customWidth="1"/>
    <col min="14863" max="15104" width="5.10833333333333" style="2"/>
    <col min="15105" max="15105" width="10.1083333333333" style="2" customWidth="1"/>
    <col min="15106" max="15106" width="12" style="2" customWidth="1"/>
    <col min="15107" max="15107" width="8.88333333333333" style="2" customWidth="1"/>
    <col min="15108" max="15108" width="9.66666666666667" style="2" customWidth="1"/>
    <col min="15109" max="15109" width="8.21666666666667" style="2" customWidth="1"/>
    <col min="15110" max="15110" width="9.33333333333333" style="2" customWidth="1"/>
    <col min="15111" max="15111" width="8.88333333333333" style="2" customWidth="1"/>
    <col min="15112" max="15112" width="9.44166666666667" style="2" customWidth="1"/>
    <col min="15113" max="15113" width="10.2166666666667" style="2" customWidth="1"/>
    <col min="15114" max="15114" width="9.44166666666667" style="2" customWidth="1"/>
    <col min="15115" max="15115" width="9.66666666666667" style="2" customWidth="1"/>
    <col min="15116" max="15116" width="5.33333333333333" style="2" customWidth="1"/>
    <col min="15117" max="15117" width="7.10833333333333" style="2" customWidth="1"/>
    <col min="15118" max="15118" width="8.66666666666667" style="2" customWidth="1"/>
    <col min="15119" max="15360" width="5.10833333333333" style="2"/>
    <col min="15361" max="15361" width="10.1083333333333" style="2" customWidth="1"/>
    <col min="15362" max="15362" width="12" style="2" customWidth="1"/>
    <col min="15363" max="15363" width="8.88333333333333" style="2" customWidth="1"/>
    <col min="15364" max="15364" width="9.66666666666667" style="2" customWidth="1"/>
    <col min="15365" max="15365" width="8.21666666666667" style="2" customWidth="1"/>
    <col min="15366" max="15366" width="9.33333333333333" style="2" customWidth="1"/>
    <col min="15367" max="15367" width="8.88333333333333" style="2" customWidth="1"/>
    <col min="15368" max="15368" width="9.44166666666667" style="2" customWidth="1"/>
    <col min="15369" max="15369" width="10.2166666666667" style="2" customWidth="1"/>
    <col min="15370" max="15370" width="9.44166666666667" style="2" customWidth="1"/>
    <col min="15371" max="15371" width="9.66666666666667" style="2" customWidth="1"/>
    <col min="15372" max="15372" width="5.33333333333333" style="2" customWidth="1"/>
    <col min="15373" max="15373" width="7.10833333333333" style="2" customWidth="1"/>
    <col min="15374" max="15374" width="8.66666666666667" style="2" customWidth="1"/>
    <col min="15375" max="15616" width="5.10833333333333" style="2"/>
    <col min="15617" max="15617" width="10.1083333333333" style="2" customWidth="1"/>
    <col min="15618" max="15618" width="12" style="2" customWidth="1"/>
    <col min="15619" max="15619" width="8.88333333333333" style="2" customWidth="1"/>
    <col min="15620" max="15620" width="9.66666666666667" style="2" customWidth="1"/>
    <col min="15621" max="15621" width="8.21666666666667" style="2" customWidth="1"/>
    <col min="15622" max="15622" width="9.33333333333333" style="2" customWidth="1"/>
    <col min="15623" max="15623" width="8.88333333333333" style="2" customWidth="1"/>
    <col min="15624" max="15624" width="9.44166666666667" style="2" customWidth="1"/>
    <col min="15625" max="15625" width="10.2166666666667" style="2" customWidth="1"/>
    <col min="15626" max="15626" width="9.44166666666667" style="2" customWidth="1"/>
    <col min="15627" max="15627" width="9.66666666666667" style="2" customWidth="1"/>
    <col min="15628" max="15628" width="5.33333333333333" style="2" customWidth="1"/>
    <col min="15629" max="15629" width="7.10833333333333" style="2" customWidth="1"/>
    <col min="15630" max="15630" width="8.66666666666667" style="2" customWidth="1"/>
    <col min="15631" max="15872" width="5.10833333333333" style="2"/>
    <col min="15873" max="15873" width="10.1083333333333" style="2" customWidth="1"/>
    <col min="15874" max="15874" width="12" style="2" customWidth="1"/>
    <col min="15875" max="15875" width="8.88333333333333" style="2" customWidth="1"/>
    <col min="15876" max="15876" width="9.66666666666667" style="2" customWidth="1"/>
    <col min="15877" max="15877" width="8.21666666666667" style="2" customWidth="1"/>
    <col min="15878" max="15878" width="9.33333333333333" style="2" customWidth="1"/>
    <col min="15879" max="15879" width="8.88333333333333" style="2" customWidth="1"/>
    <col min="15880" max="15880" width="9.44166666666667" style="2" customWidth="1"/>
    <col min="15881" max="15881" width="10.2166666666667" style="2" customWidth="1"/>
    <col min="15882" max="15882" width="9.44166666666667" style="2" customWidth="1"/>
    <col min="15883" max="15883" width="9.66666666666667" style="2" customWidth="1"/>
    <col min="15884" max="15884" width="5.33333333333333" style="2" customWidth="1"/>
    <col min="15885" max="15885" width="7.10833333333333" style="2" customWidth="1"/>
    <col min="15886" max="15886" width="8.66666666666667" style="2" customWidth="1"/>
    <col min="15887" max="16128" width="5.10833333333333" style="2"/>
    <col min="16129" max="16129" width="10.1083333333333" style="2" customWidth="1"/>
    <col min="16130" max="16130" width="12" style="2" customWidth="1"/>
    <col min="16131" max="16131" width="8.88333333333333" style="2" customWidth="1"/>
    <col min="16132" max="16132" width="9.66666666666667" style="2" customWidth="1"/>
    <col min="16133" max="16133" width="8.21666666666667" style="2" customWidth="1"/>
    <col min="16134" max="16134" width="9.33333333333333" style="2" customWidth="1"/>
    <col min="16135" max="16135" width="8.88333333333333" style="2" customWidth="1"/>
    <col min="16136" max="16136" width="9.44166666666667" style="2" customWidth="1"/>
    <col min="16137" max="16137" width="10.2166666666667" style="2" customWidth="1"/>
    <col min="16138" max="16138" width="9.44166666666667" style="2" customWidth="1"/>
    <col min="16139" max="16139" width="9.66666666666667" style="2" customWidth="1"/>
    <col min="16140" max="16140" width="5.33333333333333" style="2" customWidth="1"/>
    <col min="16141" max="16141" width="7.10833333333333" style="2" customWidth="1"/>
    <col min="16142" max="16142" width="8.66666666666667" style="2" customWidth="1"/>
    <col min="16143" max="16384" width="5.10833333333333" style="2"/>
  </cols>
  <sheetData>
    <row r="1" customHeight="1" spans="1:14">
      <c r="A1" s="138" t="s">
        <v>75</v>
      </c>
      <c r="B1" s="36"/>
      <c r="C1" s="36"/>
      <c r="D1" s="36"/>
      <c r="E1" s="36"/>
      <c r="F1" s="36"/>
      <c r="G1" s="36"/>
      <c r="K1" s="36"/>
      <c r="N1" s="36" t="s">
        <v>76</v>
      </c>
    </row>
    <row r="2" ht="18" customHeight="1" spans="1:19">
      <c r="A2" s="139" t="s">
        <v>77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51"/>
      <c r="P2" s="151"/>
      <c r="Q2" s="151"/>
      <c r="R2" s="151"/>
      <c r="S2" s="151"/>
    </row>
    <row r="3" customHeight="1" spans="1:14">
      <c r="A3" s="6" t="s">
        <v>2</v>
      </c>
      <c r="B3" s="140"/>
      <c r="C3" s="140"/>
      <c r="D3" s="141"/>
      <c r="E3" s="141"/>
      <c r="F3" s="141"/>
      <c r="G3" s="141"/>
      <c r="K3" s="140"/>
      <c r="M3" s="152" t="s">
        <v>78</v>
      </c>
      <c r="N3" s="152"/>
    </row>
    <row r="4" customHeight="1" spans="1:14">
      <c r="A4" s="13" t="s">
        <v>79</v>
      </c>
      <c r="B4" s="13" t="s">
        <v>80</v>
      </c>
      <c r="C4" s="9" t="s">
        <v>81</v>
      </c>
      <c r="D4" s="41" t="s">
        <v>82</v>
      </c>
      <c r="E4" s="41"/>
      <c r="F4" s="41"/>
      <c r="G4" s="142" t="s">
        <v>83</v>
      </c>
      <c r="H4" s="143" t="s">
        <v>84</v>
      </c>
      <c r="I4" s="41" t="s">
        <v>85</v>
      </c>
      <c r="J4" s="41"/>
      <c r="K4" s="85" t="s">
        <v>86</v>
      </c>
      <c r="L4" s="85" t="s">
        <v>87</v>
      </c>
      <c r="M4" s="30" t="s">
        <v>88</v>
      </c>
      <c r="N4" s="40" t="s">
        <v>89</v>
      </c>
    </row>
    <row r="5" ht="46.5" customHeight="1" spans="1:14">
      <c r="A5" s="13"/>
      <c r="B5" s="13"/>
      <c r="C5" s="13"/>
      <c r="D5" s="144" t="s">
        <v>90</v>
      </c>
      <c r="E5" s="145" t="s">
        <v>91</v>
      </c>
      <c r="F5" s="145" t="s">
        <v>92</v>
      </c>
      <c r="G5" s="143"/>
      <c r="H5" s="143"/>
      <c r="I5" s="41"/>
      <c r="J5" s="41"/>
      <c r="K5" s="85"/>
      <c r="L5" s="85"/>
      <c r="M5" s="13"/>
      <c r="N5" s="41"/>
    </row>
    <row r="6" ht="46.5" customHeight="1" spans="1:14">
      <c r="A6" s="13"/>
      <c r="B6" s="13"/>
      <c r="C6" s="13"/>
      <c r="D6" s="143"/>
      <c r="E6" s="146"/>
      <c r="F6" s="146"/>
      <c r="G6" s="143"/>
      <c r="H6" s="143"/>
      <c r="I6" s="143" t="s">
        <v>93</v>
      </c>
      <c r="J6" s="143" t="s">
        <v>94</v>
      </c>
      <c r="K6" s="85"/>
      <c r="L6" s="85"/>
      <c r="M6" s="13"/>
      <c r="N6" s="41"/>
    </row>
    <row r="7" ht="29.25" customHeight="1" spans="1:14">
      <c r="A7" s="35" t="s">
        <v>95</v>
      </c>
      <c r="B7" s="35" t="s">
        <v>95</v>
      </c>
      <c r="C7" s="35">
        <v>1</v>
      </c>
      <c r="D7" s="35">
        <v>2</v>
      </c>
      <c r="E7" s="35">
        <v>3</v>
      </c>
      <c r="F7" s="115">
        <v>4</v>
      </c>
      <c r="G7" s="35">
        <v>10</v>
      </c>
      <c r="H7" s="35">
        <v>11</v>
      </c>
      <c r="I7" s="35">
        <v>12</v>
      </c>
      <c r="J7" s="35">
        <v>13</v>
      </c>
      <c r="K7" s="35">
        <v>14</v>
      </c>
      <c r="L7" s="35">
        <v>15</v>
      </c>
      <c r="M7" s="35">
        <v>16</v>
      </c>
      <c r="N7" s="14">
        <v>17</v>
      </c>
    </row>
    <row r="8" ht="31.5" customHeight="1" spans="1:15">
      <c r="A8" s="16"/>
      <c r="B8" s="88" t="s">
        <v>96</v>
      </c>
      <c r="C8" s="147">
        <f t="shared" ref="C8:C23" si="0">SUM(D8,G8,H8,I8,J8,K8,L8,M8,N8)</f>
        <v>2143.69</v>
      </c>
      <c r="D8" s="147">
        <f>SUM(D9:D32)</f>
        <v>786.43</v>
      </c>
      <c r="E8" s="147">
        <f>SUM(E9:E32)</f>
        <v>786.426</v>
      </c>
      <c r="F8" s="147">
        <v>0</v>
      </c>
      <c r="G8" s="147">
        <v>0</v>
      </c>
      <c r="H8" s="147">
        <v>0</v>
      </c>
      <c r="I8" s="147">
        <f>SUM(I9:I14)</f>
        <v>340</v>
      </c>
      <c r="J8" s="124">
        <v>0</v>
      </c>
      <c r="K8" s="22">
        <v>0</v>
      </c>
      <c r="L8" s="22">
        <f>SUM(L9:L23)</f>
        <v>666.34</v>
      </c>
      <c r="M8" s="20">
        <v>0</v>
      </c>
      <c r="N8" s="153">
        <f>SUM(N9:N23)</f>
        <v>350.92</v>
      </c>
      <c r="O8" s="154"/>
    </row>
    <row r="9" ht="29.1" customHeight="1" spans="1:15">
      <c r="A9" s="16" t="s">
        <v>97</v>
      </c>
      <c r="B9" s="148" t="s">
        <v>98</v>
      </c>
      <c r="C9" s="124">
        <f t="shared" si="0"/>
        <v>746.07</v>
      </c>
      <c r="D9" s="123">
        <v>313.99</v>
      </c>
      <c r="E9" s="123">
        <f>'[1]公共财政拨款(经费拨款支出预算表)'!F9</f>
        <v>313.99</v>
      </c>
      <c r="F9" s="124"/>
      <c r="G9" s="124">
        <v>0</v>
      </c>
      <c r="H9" s="149">
        <v>0</v>
      </c>
      <c r="I9" s="149">
        <v>200</v>
      </c>
      <c r="J9" s="149">
        <v>0</v>
      </c>
      <c r="K9" s="22">
        <v>0</v>
      </c>
      <c r="L9" s="22">
        <v>0</v>
      </c>
      <c r="M9" s="20">
        <v>0</v>
      </c>
      <c r="N9" s="153">
        <v>232.08</v>
      </c>
      <c r="O9" s="7">
        <v>280.49</v>
      </c>
    </row>
    <row r="10" ht="29.1" customHeight="1" spans="1:15">
      <c r="A10" s="16" t="s">
        <v>99</v>
      </c>
      <c r="B10" s="148" t="s">
        <v>100</v>
      </c>
      <c r="C10" s="124">
        <f t="shared" si="0"/>
        <v>49.8</v>
      </c>
      <c r="D10" s="123">
        <v>41.8</v>
      </c>
      <c r="E10" s="123">
        <f>'[1]公共财政拨款(经费拨款支出预算表)'!F10</f>
        <v>41.8</v>
      </c>
      <c r="F10" s="124"/>
      <c r="G10" s="124">
        <v>0</v>
      </c>
      <c r="H10" s="149">
        <v>0</v>
      </c>
      <c r="I10" s="149">
        <f>'[1]上级补助收入（公共财政补助）支出预算表'!F12</f>
        <v>0</v>
      </c>
      <c r="J10" s="149">
        <v>0</v>
      </c>
      <c r="K10" s="22">
        <v>0</v>
      </c>
      <c r="L10" s="22">
        <v>8</v>
      </c>
      <c r="M10" s="20">
        <v>0</v>
      </c>
      <c r="N10" s="123"/>
      <c r="O10" s="7">
        <v>19.22</v>
      </c>
    </row>
    <row r="11" ht="29.1" customHeight="1" spans="1:15">
      <c r="A11" s="16" t="s">
        <v>101</v>
      </c>
      <c r="B11" s="148" t="s">
        <v>102</v>
      </c>
      <c r="C11" s="124">
        <f t="shared" si="0"/>
        <v>379.33</v>
      </c>
      <c r="D11" s="123">
        <v>70.07</v>
      </c>
      <c r="E11" s="123">
        <f>'[1]公共财政拨款(经费拨款支出预算表)'!F11</f>
        <v>70.068</v>
      </c>
      <c r="F11" s="124"/>
      <c r="G11" s="124">
        <v>0</v>
      </c>
      <c r="H11" s="149">
        <v>0</v>
      </c>
      <c r="I11" s="149">
        <v>140</v>
      </c>
      <c r="J11" s="149">
        <v>0</v>
      </c>
      <c r="K11" s="22">
        <v>0</v>
      </c>
      <c r="L11" s="22">
        <v>115</v>
      </c>
      <c r="M11" s="20">
        <v>0</v>
      </c>
      <c r="N11" s="153">
        <v>54.26</v>
      </c>
      <c r="O11" s="7">
        <v>15.85</v>
      </c>
    </row>
    <row r="12" ht="29.1" customHeight="1" spans="1:15">
      <c r="A12" s="16" t="s">
        <v>103</v>
      </c>
      <c r="B12" s="148" t="s">
        <v>104</v>
      </c>
      <c r="C12" s="124">
        <f t="shared" si="0"/>
        <v>263.02</v>
      </c>
      <c r="D12" s="123">
        <v>94.83</v>
      </c>
      <c r="E12" s="123">
        <f>'[1]公共财政拨款(经费拨款支出预算表)'!F12</f>
        <v>94.83</v>
      </c>
      <c r="F12" s="124"/>
      <c r="G12" s="124"/>
      <c r="H12" s="149"/>
      <c r="I12" s="149"/>
      <c r="J12" s="149"/>
      <c r="K12" s="22"/>
      <c r="L12" s="22">
        <v>103.61</v>
      </c>
      <c r="M12" s="20"/>
      <c r="N12" s="123">
        <v>64.58</v>
      </c>
      <c r="O12" s="7">
        <v>0</v>
      </c>
    </row>
    <row r="13" ht="29.1" customHeight="1" spans="1:15">
      <c r="A13" s="16" t="s">
        <v>105</v>
      </c>
      <c r="B13" s="148" t="s">
        <v>106</v>
      </c>
      <c r="C13" s="124">
        <f t="shared" si="0"/>
        <v>41.83</v>
      </c>
      <c r="D13" s="123">
        <v>18.4</v>
      </c>
      <c r="E13" s="123">
        <f>'[1]公共财政拨款(经费拨款支出预算表)'!F13</f>
        <v>18.398</v>
      </c>
      <c r="F13" s="124"/>
      <c r="G13" s="124">
        <v>0</v>
      </c>
      <c r="H13" s="149">
        <v>0</v>
      </c>
      <c r="I13" s="149"/>
      <c r="J13" s="149">
        <v>0</v>
      </c>
      <c r="K13" s="22">
        <v>0</v>
      </c>
      <c r="L13" s="22">
        <v>23.43</v>
      </c>
      <c r="M13" s="20">
        <v>0</v>
      </c>
      <c r="N13" s="20"/>
      <c r="O13" s="7">
        <v>1.5</v>
      </c>
    </row>
    <row r="14" ht="29.1" customHeight="1" spans="1:15">
      <c r="A14" s="16" t="s">
        <v>107</v>
      </c>
      <c r="B14" s="148" t="s">
        <v>108</v>
      </c>
      <c r="C14" s="124">
        <f t="shared" si="0"/>
        <v>55.23</v>
      </c>
      <c r="D14" s="123">
        <v>45</v>
      </c>
      <c r="E14" s="123">
        <f>'[1]公共财政拨款(经费拨款支出预算表)'!F14</f>
        <v>45</v>
      </c>
      <c r="F14" s="124"/>
      <c r="G14" s="124">
        <v>0</v>
      </c>
      <c r="H14" s="149">
        <v>0</v>
      </c>
      <c r="I14" s="149"/>
      <c r="J14" s="149">
        <v>0</v>
      </c>
      <c r="K14" s="22">
        <v>0</v>
      </c>
      <c r="L14" s="22">
        <v>10.23</v>
      </c>
      <c r="M14" s="20">
        <v>0</v>
      </c>
      <c r="N14" s="20"/>
      <c r="O14" s="7">
        <v>60.87</v>
      </c>
    </row>
    <row r="15" ht="29.1" customHeight="1" spans="1:15">
      <c r="A15" s="16" t="s">
        <v>109</v>
      </c>
      <c r="B15" s="148" t="s">
        <v>110</v>
      </c>
      <c r="C15" s="124">
        <f t="shared" si="0"/>
        <v>64.23</v>
      </c>
      <c r="D15" s="123">
        <v>22.23</v>
      </c>
      <c r="E15" s="123">
        <v>22.23</v>
      </c>
      <c r="F15" s="124"/>
      <c r="G15" s="124">
        <v>0</v>
      </c>
      <c r="H15" s="149">
        <v>0</v>
      </c>
      <c r="I15" s="149"/>
      <c r="J15" s="149">
        <v>0</v>
      </c>
      <c r="K15" s="22">
        <v>0</v>
      </c>
      <c r="L15" s="22">
        <v>42</v>
      </c>
      <c r="M15" s="20">
        <v>0</v>
      </c>
      <c r="N15" s="155"/>
      <c r="O15" s="7">
        <v>36.46</v>
      </c>
    </row>
    <row r="16" ht="29.1" customHeight="1" spans="1:15">
      <c r="A16" s="16" t="s">
        <v>111</v>
      </c>
      <c r="B16" s="148" t="s">
        <v>112</v>
      </c>
      <c r="C16" s="124">
        <f t="shared" si="0"/>
        <v>56.34</v>
      </c>
      <c r="D16" s="123">
        <v>23.63</v>
      </c>
      <c r="E16" s="123">
        <v>23.63</v>
      </c>
      <c r="F16" s="124"/>
      <c r="G16" s="124"/>
      <c r="H16" s="149"/>
      <c r="I16" s="149"/>
      <c r="J16" s="149"/>
      <c r="K16" s="22"/>
      <c r="L16" s="22">
        <v>32.71</v>
      </c>
      <c r="M16" s="20"/>
      <c r="N16" s="155"/>
      <c r="O16" s="7">
        <v>17.31</v>
      </c>
    </row>
    <row r="17" ht="29.1" customHeight="1" spans="1:15">
      <c r="A17" s="16" t="s">
        <v>113</v>
      </c>
      <c r="B17" s="148" t="s">
        <v>114</v>
      </c>
      <c r="C17" s="124">
        <f t="shared" si="0"/>
        <v>62.07</v>
      </c>
      <c r="D17" s="123">
        <v>25.02</v>
      </c>
      <c r="E17" s="123">
        <v>25.02</v>
      </c>
      <c r="F17" s="124"/>
      <c r="G17" s="124"/>
      <c r="H17" s="149"/>
      <c r="I17" s="149"/>
      <c r="J17" s="149"/>
      <c r="K17" s="22"/>
      <c r="L17" s="22">
        <v>37.05</v>
      </c>
      <c r="M17" s="20"/>
      <c r="N17" s="155"/>
      <c r="O17" s="7">
        <v>7.1</v>
      </c>
    </row>
    <row r="18" ht="29.1" customHeight="1" spans="1:14">
      <c r="A18" s="16" t="s">
        <v>115</v>
      </c>
      <c r="B18" s="148" t="s">
        <v>116</v>
      </c>
      <c r="C18" s="124">
        <f t="shared" si="0"/>
        <v>78.02</v>
      </c>
      <c r="D18" s="123">
        <v>21.05</v>
      </c>
      <c r="E18" s="123">
        <v>21.05</v>
      </c>
      <c r="F18" s="124"/>
      <c r="G18" s="124"/>
      <c r="H18" s="149"/>
      <c r="I18" s="149"/>
      <c r="J18" s="149"/>
      <c r="K18" s="22"/>
      <c r="L18" s="22">
        <v>56.97</v>
      </c>
      <c r="M18" s="20"/>
      <c r="N18" s="155"/>
    </row>
    <row r="19" ht="29.1" customHeight="1" spans="1:14">
      <c r="A19" s="16" t="s">
        <v>117</v>
      </c>
      <c r="B19" s="148" t="s">
        <v>118</v>
      </c>
      <c r="C19" s="124">
        <f t="shared" si="0"/>
        <v>81.42</v>
      </c>
      <c r="D19" s="123">
        <v>21.05</v>
      </c>
      <c r="E19" s="123">
        <v>21.05</v>
      </c>
      <c r="F19" s="124"/>
      <c r="G19" s="124"/>
      <c r="H19" s="149"/>
      <c r="I19" s="149"/>
      <c r="J19" s="149"/>
      <c r="K19" s="22"/>
      <c r="L19" s="22">
        <v>60.37</v>
      </c>
      <c r="M19" s="20"/>
      <c r="N19" s="155"/>
    </row>
    <row r="20" ht="29.1" customHeight="1" spans="1:14">
      <c r="A20" s="16" t="s">
        <v>119</v>
      </c>
      <c r="B20" s="148" t="s">
        <v>120</v>
      </c>
      <c r="C20" s="124">
        <f t="shared" si="0"/>
        <v>66.05</v>
      </c>
      <c r="D20" s="123">
        <v>21.05</v>
      </c>
      <c r="E20" s="123">
        <v>21.05</v>
      </c>
      <c r="F20" s="124"/>
      <c r="G20" s="124"/>
      <c r="H20" s="149"/>
      <c r="I20" s="149"/>
      <c r="J20" s="149"/>
      <c r="K20" s="22"/>
      <c r="L20" s="22">
        <v>45</v>
      </c>
      <c r="M20" s="20"/>
      <c r="N20" s="155"/>
    </row>
    <row r="21" ht="29.1" customHeight="1" spans="1:14">
      <c r="A21" s="16" t="s">
        <v>121</v>
      </c>
      <c r="B21" s="148" t="s">
        <v>122</v>
      </c>
      <c r="C21" s="124">
        <f t="shared" si="0"/>
        <v>69.27</v>
      </c>
      <c r="D21" s="123">
        <v>23.63</v>
      </c>
      <c r="E21" s="123">
        <v>23.63</v>
      </c>
      <c r="F21" s="124"/>
      <c r="G21" s="124"/>
      <c r="H21" s="149"/>
      <c r="I21" s="149"/>
      <c r="J21" s="149"/>
      <c r="K21" s="22"/>
      <c r="L21" s="22">
        <v>45.64</v>
      </c>
      <c r="M21" s="20"/>
      <c r="N21" s="155"/>
    </row>
    <row r="22" ht="29.1" customHeight="1" spans="1:14">
      <c r="A22" s="16" t="s">
        <v>123</v>
      </c>
      <c r="B22" s="148" t="s">
        <v>124</v>
      </c>
      <c r="C22" s="124">
        <f t="shared" si="0"/>
        <v>64.32</v>
      </c>
      <c r="D22" s="123">
        <v>23.63</v>
      </c>
      <c r="E22" s="123">
        <v>23.63</v>
      </c>
      <c r="F22" s="124"/>
      <c r="G22" s="124"/>
      <c r="H22" s="149"/>
      <c r="I22" s="149"/>
      <c r="J22" s="149"/>
      <c r="K22" s="22"/>
      <c r="L22" s="22">
        <v>40.69</v>
      </c>
      <c r="M22" s="20"/>
      <c r="N22" s="155"/>
    </row>
    <row r="23" ht="29.1" customHeight="1" spans="1:14">
      <c r="A23" s="16" t="s">
        <v>125</v>
      </c>
      <c r="B23" s="148" t="s">
        <v>126</v>
      </c>
      <c r="C23" s="124">
        <f t="shared" si="0"/>
        <v>66.69</v>
      </c>
      <c r="D23" s="123">
        <v>21.05</v>
      </c>
      <c r="E23" s="123">
        <v>21.05</v>
      </c>
      <c r="F23" s="124"/>
      <c r="G23" s="124"/>
      <c r="H23" s="149"/>
      <c r="I23" s="149"/>
      <c r="J23" s="149"/>
      <c r="K23" s="22"/>
      <c r="L23" s="22">
        <v>45.64</v>
      </c>
      <c r="M23" s="20"/>
      <c r="N23" s="155"/>
    </row>
    <row r="24" ht="29.1" customHeight="1" spans="1:14">
      <c r="A24" s="16"/>
      <c r="B24" s="148"/>
      <c r="C24" s="124"/>
      <c r="D24" s="123"/>
      <c r="E24" s="123"/>
      <c r="F24" s="124"/>
      <c r="G24" s="124"/>
      <c r="H24" s="149"/>
      <c r="I24" s="149"/>
      <c r="J24" s="149"/>
      <c r="K24" s="22"/>
      <c r="L24" s="22"/>
      <c r="M24" s="20"/>
      <c r="N24" s="155"/>
    </row>
    <row r="25" ht="29.1" customHeight="1" spans="1:14">
      <c r="A25" s="16"/>
      <c r="B25" s="148"/>
      <c r="C25" s="124"/>
      <c r="D25" s="123"/>
      <c r="E25" s="123"/>
      <c r="F25" s="124"/>
      <c r="G25" s="124"/>
      <c r="H25" s="149"/>
      <c r="I25" s="149"/>
      <c r="J25" s="149"/>
      <c r="K25" s="22"/>
      <c r="L25" s="22"/>
      <c r="M25" s="20"/>
      <c r="N25" s="155"/>
    </row>
    <row r="26" ht="29.1" customHeight="1" spans="1:14">
      <c r="A26" s="16"/>
      <c r="B26" s="148"/>
      <c r="C26" s="124"/>
      <c r="D26" s="123"/>
      <c r="E26" s="123"/>
      <c r="F26" s="124"/>
      <c r="G26" s="124"/>
      <c r="H26" s="149"/>
      <c r="I26" s="149"/>
      <c r="J26" s="149"/>
      <c r="K26" s="22"/>
      <c r="L26" s="22"/>
      <c r="M26" s="20"/>
      <c r="N26" s="155"/>
    </row>
    <row r="27" ht="29.1" customHeight="1" spans="1:14">
      <c r="A27" s="16"/>
      <c r="B27" s="148"/>
      <c r="C27" s="124"/>
      <c r="D27" s="123"/>
      <c r="E27" s="123"/>
      <c r="F27" s="124"/>
      <c r="G27" s="124"/>
      <c r="H27" s="149"/>
      <c r="I27" s="149"/>
      <c r="J27" s="149"/>
      <c r="K27" s="22"/>
      <c r="L27" s="22"/>
      <c r="M27" s="20"/>
      <c r="N27" s="155"/>
    </row>
    <row r="28" ht="29.1" customHeight="1" spans="1:14">
      <c r="A28" s="16"/>
      <c r="B28" s="150"/>
      <c r="C28" s="124"/>
      <c r="D28" s="123"/>
      <c r="E28" s="123"/>
      <c r="F28" s="124"/>
      <c r="G28" s="124"/>
      <c r="H28" s="149"/>
      <c r="I28" s="149"/>
      <c r="J28" s="149"/>
      <c r="K28" s="22"/>
      <c r="L28" s="22"/>
      <c r="M28" s="20"/>
      <c r="N28" s="155"/>
    </row>
  </sheetData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" right="0.39" top="0.5" bottom="0.47" header="0.39" footer="0.39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37"/>
  <sheetViews>
    <sheetView showGridLines="0" showZeros="0" workbookViewId="0">
      <selection activeCell="H9" sqref="H9"/>
    </sheetView>
  </sheetViews>
  <sheetFormatPr defaultColWidth="5.10833333333333" defaultRowHeight="18.9" customHeight="1"/>
  <cols>
    <col min="1" max="1" width="5" style="26" customWidth="1"/>
    <col min="2" max="3" width="5.66666666666667" style="26" customWidth="1"/>
    <col min="4" max="4" width="31.8833333333333" style="27" customWidth="1"/>
    <col min="5" max="5" width="11.1083333333333" style="28" customWidth="1"/>
    <col min="6" max="7" width="10.775" style="28" customWidth="1"/>
    <col min="8" max="9" width="7.775" style="28" customWidth="1"/>
    <col min="10" max="10" width="10.2166666666667" style="28" customWidth="1"/>
    <col min="11" max="13" width="7.775" style="28" customWidth="1"/>
    <col min="14" max="14" width="6.88333333333333" style="28" customWidth="1"/>
    <col min="15" max="18" width="7.775" style="28" customWidth="1"/>
    <col min="19" max="19" width="8.44166666666667" style="28" customWidth="1"/>
    <col min="20" max="20" width="4.55833333333333" style="1" customWidth="1"/>
    <col min="21" max="21" width="4.88333333333333" style="1" customWidth="1"/>
    <col min="22" max="22" width="4" style="45" customWidth="1"/>
    <col min="23" max="23" width="4" style="1" customWidth="1"/>
    <col min="24" max="253" width="5.10833333333333" style="1" customWidth="1"/>
    <col min="254" max="255" width="5.10833333333333" style="2"/>
    <col min="256" max="256" width="5" style="2" customWidth="1"/>
    <col min="257" max="258" width="5.66666666666667" style="2" customWidth="1"/>
    <col min="259" max="259" width="8" style="2" customWidth="1"/>
    <col min="260" max="260" width="31.8833333333333" style="2" customWidth="1"/>
    <col min="261" max="261" width="11.1083333333333" style="2" customWidth="1"/>
    <col min="262" max="263" width="10.775" style="2" customWidth="1"/>
    <col min="264" max="265" width="7.775" style="2" customWidth="1"/>
    <col min="266" max="266" width="8.33333333333333" style="2" customWidth="1"/>
    <col min="267" max="269" width="7.775" style="2" customWidth="1"/>
    <col min="270" max="270" width="6.88333333333333" style="2" customWidth="1"/>
    <col min="271" max="274" width="7.775" style="2" customWidth="1"/>
    <col min="275" max="275" width="6.33333333333333" style="2" customWidth="1"/>
    <col min="276" max="276" width="4.55833333333333" style="2" customWidth="1"/>
    <col min="277" max="277" width="4.88333333333333" style="2" customWidth="1"/>
    <col min="278" max="279" width="4" style="2" customWidth="1"/>
    <col min="280" max="511" width="5.10833333333333" style="2"/>
    <col min="512" max="512" width="5" style="2" customWidth="1"/>
    <col min="513" max="514" width="5.66666666666667" style="2" customWidth="1"/>
    <col min="515" max="515" width="8" style="2" customWidth="1"/>
    <col min="516" max="516" width="31.8833333333333" style="2" customWidth="1"/>
    <col min="517" max="517" width="11.1083333333333" style="2" customWidth="1"/>
    <col min="518" max="519" width="10.775" style="2" customWidth="1"/>
    <col min="520" max="521" width="7.775" style="2" customWidth="1"/>
    <col min="522" max="522" width="8.33333333333333" style="2" customWidth="1"/>
    <col min="523" max="525" width="7.775" style="2" customWidth="1"/>
    <col min="526" max="526" width="6.88333333333333" style="2" customWidth="1"/>
    <col min="527" max="530" width="7.775" style="2" customWidth="1"/>
    <col min="531" max="531" width="6.33333333333333" style="2" customWidth="1"/>
    <col min="532" max="532" width="4.55833333333333" style="2" customWidth="1"/>
    <col min="533" max="533" width="4.88333333333333" style="2" customWidth="1"/>
    <col min="534" max="535" width="4" style="2" customWidth="1"/>
    <col min="536" max="767" width="5.10833333333333" style="2"/>
    <col min="768" max="768" width="5" style="2" customWidth="1"/>
    <col min="769" max="770" width="5.66666666666667" style="2" customWidth="1"/>
    <col min="771" max="771" width="8" style="2" customWidth="1"/>
    <col min="772" max="772" width="31.8833333333333" style="2" customWidth="1"/>
    <col min="773" max="773" width="11.1083333333333" style="2" customWidth="1"/>
    <col min="774" max="775" width="10.775" style="2" customWidth="1"/>
    <col min="776" max="777" width="7.775" style="2" customWidth="1"/>
    <col min="778" max="778" width="8.33333333333333" style="2" customWidth="1"/>
    <col min="779" max="781" width="7.775" style="2" customWidth="1"/>
    <col min="782" max="782" width="6.88333333333333" style="2" customWidth="1"/>
    <col min="783" max="786" width="7.775" style="2" customWidth="1"/>
    <col min="787" max="787" width="6.33333333333333" style="2" customWidth="1"/>
    <col min="788" max="788" width="4.55833333333333" style="2" customWidth="1"/>
    <col min="789" max="789" width="4.88333333333333" style="2" customWidth="1"/>
    <col min="790" max="791" width="4" style="2" customWidth="1"/>
    <col min="792" max="1023" width="5.10833333333333" style="2"/>
    <col min="1024" max="1024" width="5" style="2" customWidth="1"/>
    <col min="1025" max="1026" width="5.66666666666667" style="2" customWidth="1"/>
    <col min="1027" max="1027" width="8" style="2" customWidth="1"/>
    <col min="1028" max="1028" width="31.8833333333333" style="2" customWidth="1"/>
    <col min="1029" max="1029" width="11.1083333333333" style="2" customWidth="1"/>
    <col min="1030" max="1031" width="10.775" style="2" customWidth="1"/>
    <col min="1032" max="1033" width="7.775" style="2" customWidth="1"/>
    <col min="1034" max="1034" width="8.33333333333333" style="2" customWidth="1"/>
    <col min="1035" max="1037" width="7.775" style="2" customWidth="1"/>
    <col min="1038" max="1038" width="6.88333333333333" style="2" customWidth="1"/>
    <col min="1039" max="1042" width="7.775" style="2" customWidth="1"/>
    <col min="1043" max="1043" width="6.33333333333333" style="2" customWidth="1"/>
    <col min="1044" max="1044" width="4.55833333333333" style="2" customWidth="1"/>
    <col min="1045" max="1045" width="4.88333333333333" style="2" customWidth="1"/>
    <col min="1046" max="1047" width="4" style="2" customWidth="1"/>
    <col min="1048" max="1279" width="5.10833333333333" style="2"/>
    <col min="1280" max="1280" width="5" style="2" customWidth="1"/>
    <col min="1281" max="1282" width="5.66666666666667" style="2" customWidth="1"/>
    <col min="1283" max="1283" width="8" style="2" customWidth="1"/>
    <col min="1284" max="1284" width="31.8833333333333" style="2" customWidth="1"/>
    <col min="1285" max="1285" width="11.1083333333333" style="2" customWidth="1"/>
    <col min="1286" max="1287" width="10.775" style="2" customWidth="1"/>
    <col min="1288" max="1289" width="7.775" style="2" customWidth="1"/>
    <col min="1290" max="1290" width="8.33333333333333" style="2" customWidth="1"/>
    <col min="1291" max="1293" width="7.775" style="2" customWidth="1"/>
    <col min="1294" max="1294" width="6.88333333333333" style="2" customWidth="1"/>
    <col min="1295" max="1298" width="7.775" style="2" customWidth="1"/>
    <col min="1299" max="1299" width="6.33333333333333" style="2" customWidth="1"/>
    <col min="1300" max="1300" width="4.55833333333333" style="2" customWidth="1"/>
    <col min="1301" max="1301" width="4.88333333333333" style="2" customWidth="1"/>
    <col min="1302" max="1303" width="4" style="2" customWidth="1"/>
    <col min="1304" max="1535" width="5.10833333333333" style="2"/>
    <col min="1536" max="1536" width="5" style="2" customWidth="1"/>
    <col min="1537" max="1538" width="5.66666666666667" style="2" customWidth="1"/>
    <col min="1539" max="1539" width="8" style="2" customWidth="1"/>
    <col min="1540" max="1540" width="31.8833333333333" style="2" customWidth="1"/>
    <col min="1541" max="1541" width="11.1083333333333" style="2" customWidth="1"/>
    <col min="1542" max="1543" width="10.775" style="2" customWidth="1"/>
    <col min="1544" max="1545" width="7.775" style="2" customWidth="1"/>
    <col min="1546" max="1546" width="8.33333333333333" style="2" customWidth="1"/>
    <col min="1547" max="1549" width="7.775" style="2" customWidth="1"/>
    <col min="1550" max="1550" width="6.88333333333333" style="2" customWidth="1"/>
    <col min="1551" max="1554" width="7.775" style="2" customWidth="1"/>
    <col min="1555" max="1555" width="6.33333333333333" style="2" customWidth="1"/>
    <col min="1556" max="1556" width="4.55833333333333" style="2" customWidth="1"/>
    <col min="1557" max="1557" width="4.88333333333333" style="2" customWidth="1"/>
    <col min="1558" max="1559" width="4" style="2" customWidth="1"/>
    <col min="1560" max="1791" width="5.10833333333333" style="2"/>
    <col min="1792" max="1792" width="5" style="2" customWidth="1"/>
    <col min="1793" max="1794" width="5.66666666666667" style="2" customWidth="1"/>
    <col min="1795" max="1795" width="8" style="2" customWidth="1"/>
    <col min="1796" max="1796" width="31.8833333333333" style="2" customWidth="1"/>
    <col min="1797" max="1797" width="11.1083333333333" style="2" customWidth="1"/>
    <col min="1798" max="1799" width="10.775" style="2" customWidth="1"/>
    <col min="1800" max="1801" width="7.775" style="2" customWidth="1"/>
    <col min="1802" max="1802" width="8.33333333333333" style="2" customWidth="1"/>
    <col min="1803" max="1805" width="7.775" style="2" customWidth="1"/>
    <col min="1806" max="1806" width="6.88333333333333" style="2" customWidth="1"/>
    <col min="1807" max="1810" width="7.775" style="2" customWidth="1"/>
    <col min="1811" max="1811" width="6.33333333333333" style="2" customWidth="1"/>
    <col min="1812" max="1812" width="4.55833333333333" style="2" customWidth="1"/>
    <col min="1813" max="1813" width="4.88333333333333" style="2" customWidth="1"/>
    <col min="1814" max="1815" width="4" style="2" customWidth="1"/>
    <col min="1816" max="2047" width="5.10833333333333" style="2"/>
    <col min="2048" max="2048" width="5" style="2" customWidth="1"/>
    <col min="2049" max="2050" width="5.66666666666667" style="2" customWidth="1"/>
    <col min="2051" max="2051" width="8" style="2" customWidth="1"/>
    <col min="2052" max="2052" width="31.8833333333333" style="2" customWidth="1"/>
    <col min="2053" max="2053" width="11.1083333333333" style="2" customWidth="1"/>
    <col min="2054" max="2055" width="10.775" style="2" customWidth="1"/>
    <col min="2056" max="2057" width="7.775" style="2" customWidth="1"/>
    <col min="2058" max="2058" width="8.33333333333333" style="2" customWidth="1"/>
    <col min="2059" max="2061" width="7.775" style="2" customWidth="1"/>
    <col min="2062" max="2062" width="6.88333333333333" style="2" customWidth="1"/>
    <col min="2063" max="2066" width="7.775" style="2" customWidth="1"/>
    <col min="2067" max="2067" width="6.33333333333333" style="2" customWidth="1"/>
    <col min="2068" max="2068" width="4.55833333333333" style="2" customWidth="1"/>
    <col min="2069" max="2069" width="4.88333333333333" style="2" customWidth="1"/>
    <col min="2070" max="2071" width="4" style="2" customWidth="1"/>
    <col min="2072" max="2303" width="5.10833333333333" style="2"/>
    <col min="2304" max="2304" width="5" style="2" customWidth="1"/>
    <col min="2305" max="2306" width="5.66666666666667" style="2" customWidth="1"/>
    <col min="2307" max="2307" width="8" style="2" customWidth="1"/>
    <col min="2308" max="2308" width="31.8833333333333" style="2" customWidth="1"/>
    <col min="2309" max="2309" width="11.1083333333333" style="2" customWidth="1"/>
    <col min="2310" max="2311" width="10.775" style="2" customWidth="1"/>
    <col min="2312" max="2313" width="7.775" style="2" customWidth="1"/>
    <col min="2314" max="2314" width="8.33333333333333" style="2" customWidth="1"/>
    <col min="2315" max="2317" width="7.775" style="2" customWidth="1"/>
    <col min="2318" max="2318" width="6.88333333333333" style="2" customWidth="1"/>
    <col min="2319" max="2322" width="7.775" style="2" customWidth="1"/>
    <col min="2323" max="2323" width="6.33333333333333" style="2" customWidth="1"/>
    <col min="2324" max="2324" width="4.55833333333333" style="2" customWidth="1"/>
    <col min="2325" max="2325" width="4.88333333333333" style="2" customWidth="1"/>
    <col min="2326" max="2327" width="4" style="2" customWidth="1"/>
    <col min="2328" max="2559" width="5.10833333333333" style="2"/>
    <col min="2560" max="2560" width="5" style="2" customWidth="1"/>
    <col min="2561" max="2562" width="5.66666666666667" style="2" customWidth="1"/>
    <col min="2563" max="2563" width="8" style="2" customWidth="1"/>
    <col min="2564" max="2564" width="31.8833333333333" style="2" customWidth="1"/>
    <col min="2565" max="2565" width="11.1083333333333" style="2" customWidth="1"/>
    <col min="2566" max="2567" width="10.775" style="2" customWidth="1"/>
    <col min="2568" max="2569" width="7.775" style="2" customWidth="1"/>
    <col min="2570" max="2570" width="8.33333333333333" style="2" customWidth="1"/>
    <col min="2571" max="2573" width="7.775" style="2" customWidth="1"/>
    <col min="2574" max="2574" width="6.88333333333333" style="2" customWidth="1"/>
    <col min="2575" max="2578" width="7.775" style="2" customWidth="1"/>
    <col min="2579" max="2579" width="6.33333333333333" style="2" customWidth="1"/>
    <col min="2580" max="2580" width="4.55833333333333" style="2" customWidth="1"/>
    <col min="2581" max="2581" width="4.88333333333333" style="2" customWidth="1"/>
    <col min="2582" max="2583" width="4" style="2" customWidth="1"/>
    <col min="2584" max="2815" width="5.10833333333333" style="2"/>
    <col min="2816" max="2816" width="5" style="2" customWidth="1"/>
    <col min="2817" max="2818" width="5.66666666666667" style="2" customWidth="1"/>
    <col min="2819" max="2819" width="8" style="2" customWidth="1"/>
    <col min="2820" max="2820" width="31.8833333333333" style="2" customWidth="1"/>
    <col min="2821" max="2821" width="11.1083333333333" style="2" customWidth="1"/>
    <col min="2822" max="2823" width="10.775" style="2" customWidth="1"/>
    <col min="2824" max="2825" width="7.775" style="2" customWidth="1"/>
    <col min="2826" max="2826" width="8.33333333333333" style="2" customWidth="1"/>
    <col min="2827" max="2829" width="7.775" style="2" customWidth="1"/>
    <col min="2830" max="2830" width="6.88333333333333" style="2" customWidth="1"/>
    <col min="2831" max="2834" width="7.775" style="2" customWidth="1"/>
    <col min="2835" max="2835" width="6.33333333333333" style="2" customWidth="1"/>
    <col min="2836" max="2836" width="4.55833333333333" style="2" customWidth="1"/>
    <col min="2837" max="2837" width="4.88333333333333" style="2" customWidth="1"/>
    <col min="2838" max="2839" width="4" style="2" customWidth="1"/>
    <col min="2840" max="3071" width="5.10833333333333" style="2"/>
    <col min="3072" max="3072" width="5" style="2" customWidth="1"/>
    <col min="3073" max="3074" width="5.66666666666667" style="2" customWidth="1"/>
    <col min="3075" max="3075" width="8" style="2" customWidth="1"/>
    <col min="3076" max="3076" width="31.8833333333333" style="2" customWidth="1"/>
    <col min="3077" max="3077" width="11.1083333333333" style="2" customWidth="1"/>
    <col min="3078" max="3079" width="10.775" style="2" customWidth="1"/>
    <col min="3080" max="3081" width="7.775" style="2" customWidth="1"/>
    <col min="3082" max="3082" width="8.33333333333333" style="2" customWidth="1"/>
    <col min="3083" max="3085" width="7.775" style="2" customWidth="1"/>
    <col min="3086" max="3086" width="6.88333333333333" style="2" customWidth="1"/>
    <col min="3087" max="3090" width="7.775" style="2" customWidth="1"/>
    <col min="3091" max="3091" width="6.33333333333333" style="2" customWidth="1"/>
    <col min="3092" max="3092" width="4.55833333333333" style="2" customWidth="1"/>
    <col min="3093" max="3093" width="4.88333333333333" style="2" customWidth="1"/>
    <col min="3094" max="3095" width="4" style="2" customWidth="1"/>
    <col min="3096" max="3327" width="5.10833333333333" style="2"/>
    <col min="3328" max="3328" width="5" style="2" customWidth="1"/>
    <col min="3329" max="3330" width="5.66666666666667" style="2" customWidth="1"/>
    <col min="3331" max="3331" width="8" style="2" customWidth="1"/>
    <col min="3332" max="3332" width="31.8833333333333" style="2" customWidth="1"/>
    <col min="3333" max="3333" width="11.1083333333333" style="2" customWidth="1"/>
    <col min="3334" max="3335" width="10.775" style="2" customWidth="1"/>
    <col min="3336" max="3337" width="7.775" style="2" customWidth="1"/>
    <col min="3338" max="3338" width="8.33333333333333" style="2" customWidth="1"/>
    <col min="3339" max="3341" width="7.775" style="2" customWidth="1"/>
    <col min="3342" max="3342" width="6.88333333333333" style="2" customWidth="1"/>
    <col min="3343" max="3346" width="7.775" style="2" customWidth="1"/>
    <col min="3347" max="3347" width="6.33333333333333" style="2" customWidth="1"/>
    <col min="3348" max="3348" width="4.55833333333333" style="2" customWidth="1"/>
    <col min="3349" max="3349" width="4.88333333333333" style="2" customWidth="1"/>
    <col min="3350" max="3351" width="4" style="2" customWidth="1"/>
    <col min="3352" max="3583" width="5.10833333333333" style="2"/>
    <col min="3584" max="3584" width="5" style="2" customWidth="1"/>
    <col min="3585" max="3586" width="5.66666666666667" style="2" customWidth="1"/>
    <col min="3587" max="3587" width="8" style="2" customWidth="1"/>
    <col min="3588" max="3588" width="31.8833333333333" style="2" customWidth="1"/>
    <col min="3589" max="3589" width="11.1083333333333" style="2" customWidth="1"/>
    <col min="3590" max="3591" width="10.775" style="2" customWidth="1"/>
    <col min="3592" max="3593" width="7.775" style="2" customWidth="1"/>
    <col min="3594" max="3594" width="8.33333333333333" style="2" customWidth="1"/>
    <col min="3595" max="3597" width="7.775" style="2" customWidth="1"/>
    <col min="3598" max="3598" width="6.88333333333333" style="2" customWidth="1"/>
    <col min="3599" max="3602" width="7.775" style="2" customWidth="1"/>
    <col min="3603" max="3603" width="6.33333333333333" style="2" customWidth="1"/>
    <col min="3604" max="3604" width="4.55833333333333" style="2" customWidth="1"/>
    <col min="3605" max="3605" width="4.88333333333333" style="2" customWidth="1"/>
    <col min="3606" max="3607" width="4" style="2" customWidth="1"/>
    <col min="3608" max="3839" width="5.10833333333333" style="2"/>
    <col min="3840" max="3840" width="5" style="2" customWidth="1"/>
    <col min="3841" max="3842" width="5.66666666666667" style="2" customWidth="1"/>
    <col min="3843" max="3843" width="8" style="2" customWidth="1"/>
    <col min="3844" max="3844" width="31.8833333333333" style="2" customWidth="1"/>
    <col min="3845" max="3845" width="11.1083333333333" style="2" customWidth="1"/>
    <col min="3846" max="3847" width="10.775" style="2" customWidth="1"/>
    <col min="3848" max="3849" width="7.775" style="2" customWidth="1"/>
    <col min="3850" max="3850" width="8.33333333333333" style="2" customWidth="1"/>
    <col min="3851" max="3853" width="7.775" style="2" customWidth="1"/>
    <col min="3854" max="3854" width="6.88333333333333" style="2" customWidth="1"/>
    <col min="3855" max="3858" width="7.775" style="2" customWidth="1"/>
    <col min="3859" max="3859" width="6.33333333333333" style="2" customWidth="1"/>
    <col min="3860" max="3860" width="4.55833333333333" style="2" customWidth="1"/>
    <col min="3861" max="3861" width="4.88333333333333" style="2" customWidth="1"/>
    <col min="3862" max="3863" width="4" style="2" customWidth="1"/>
    <col min="3864" max="4095" width="5.10833333333333" style="2"/>
    <col min="4096" max="4096" width="5" style="2" customWidth="1"/>
    <col min="4097" max="4098" width="5.66666666666667" style="2" customWidth="1"/>
    <col min="4099" max="4099" width="8" style="2" customWidth="1"/>
    <col min="4100" max="4100" width="31.8833333333333" style="2" customWidth="1"/>
    <col min="4101" max="4101" width="11.1083333333333" style="2" customWidth="1"/>
    <col min="4102" max="4103" width="10.775" style="2" customWidth="1"/>
    <col min="4104" max="4105" width="7.775" style="2" customWidth="1"/>
    <col min="4106" max="4106" width="8.33333333333333" style="2" customWidth="1"/>
    <col min="4107" max="4109" width="7.775" style="2" customWidth="1"/>
    <col min="4110" max="4110" width="6.88333333333333" style="2" customWidth="1"/>
    <col min="4111" max="4114" width="7.775" style="2" customWidth="1"/>
    <col min="4115" max="4115" width="6.33333333333333" style="2" customWidth="1"/>
    <col min="4116" max="4116" width="4.55833333333333" style="2" customWidth="1"/>
    <col min="4117" max="4117" width="4.88333333333333" style="2" customWidth="1"/>
    <col min="4118" max="4119" width="4" style="2" customWidth="1"/>
    <col min="4120" max="4351" width="5.10833333333333" style="2"/>
    <col min="4352" max="4352" width="5" style="2" customWidth="1"/>
    <col min="4353" max="4354" width="5.66666666666667" style="2" customWidth="1"/>
    <col min="4355" max="4355" width="8" style="2" customWidth="1"/>
    <col min="4356" max="4356" width="31.8833333333333" style="2" customWidth="1"/>
    <col min="4357" max="4357" width="11.1083333333333" style="2" customWidth="1"/>
    <col min="4358" max="4359" width="10.775" style="2" customWidth="1"/>
    <col min="4360" max="4361" width="7.775" style="2" customWidth="1"/>
    <col min="4362" max="4362" width="8.33333333333333" style="2" customWidth="1"/>
    <col min="4363" max="4365" width="7.775" style="2" customWidth="1"/>
    <col min="4366" max="4366" width="6.88333333333333" style="2" customWidth="1"/>
    <col min="4367" max="4370" width="7.775" style="2" customWidth="1"/>
    <col min="4371" max="4371" width="6.33333333333333" style="2" customWidth="1"/>
    <col min="4372" max="4372" width="4.55833333333333" style="2" customWidth="1"/>
    <col min="4373" max="4373" width="4.88333333333333" style="2" customWidth="1"/>
    <col min="4374" max="4375" width="4" style="2" customWidth="1"/>
    <col min="4376" max="4607" width="5.10833333333333" style="2"/>
    <col min="4608" max="4608" width="5" style="2" customWidth="1"/>
    <col min="4609" max="4610" width="5.66666666666667" style="2" customWidth="1"/>
    <col min="4611" max="4611" width="8" style="2" customWidth="1"/>
    <col min="4612" max="4612" width="31.8833333333333" style="2" customWidth="1"/>
    <col min="4613" max="4613" width="11.1083333333333" style="2" customWidth="1"/>
    <col min="4614" max="4615" width="10.775" style="2" customWidth="1"/>
    <col min="4616" max="4617" width="7.775" style="2" customWidth="1"/>
    <col min="4618" max="4618" width="8.33333333333333" style="2" customWidth="1"/>
    <col min="4619" max="4621" width="7.775" style="2" customWidth="1"/>
    <col min="4622" max="4622" width="6.88333333333333" style="2" customWidth="1"/>
    <col min="4623" max="4626" width="7.775" style="2" customWidth="1"/>
    <col min="4627" max="4627" width="6.33333333333333" style="2" customWidth="1"/>
    <col min="4628" max="4628" width="4.55833333333333" style="2" customWidth="1"/>
    <col min="4629" max="4629" width="4.88333333333333" style="2" customWidth="1"/>
    <col min="4630" max="4631" width="4" style="2" customWidth="1"/>
    <col min="4632" max="4863" width="5.10833333333333" style="2"/>
    <col min="4864" max="4864" width="5" style="2" customWidth="1"/>
    <col min="4865" max="4866" width="5.66666666666667" style="2" customWidth="1"/>
    <col min="4867" max="4867" width="8" style="2" customWidth="1"/>
    <col min="4868" max="4868" width="31.8833333333333" style="2" customWidth="1"/>
    <col min="4869" max="4869" width="11.1083333333333" style="2" customWidth="1"/>
    <col min="4870" max="4871" width="10.775" style="2" customWidth="1"/>
    <col min="4872" max="4873" width="7.775" style="2" customWidth="1"/>
    <col min="4874" max="4874" width="8.33333333333333" style="2" customWidth="1"/>
    <col min="4875" max="4877" width="7.775" style="2" customWidth="1"/>
    <col min="4878" max="4878" width="6.88333333333333" style="2" customWidth="1"/>
    <col min="4879" max="4882" width="7.775" style="2" customWidth="1"/>
    <col min="4883" max="4883" width="6.33333333333333" style="2" customWidth="1"/>
    <col min="4884" max="4884" width="4.55833333333333" style="2" customWidth="1"/>
    <col min="4885" max="4885" width="4.88333333333333" style="2" customWidth="1"/>
    <col min="4886" max="4887" width="4" style="2" customWidth="1"/>
    <col min="4888" max="5119" width="5.10833333333333" style="2"/>
    <col min="5120" max="5120" width="5" style="2" customWidth="1"/>
    <col min="5121" max="5122" width="5.66666666666667" style="2" customWidth="1"/>
    <col min="5123" max="5123" width="8" style="2" customWidth="1"/>
    <col min="5124" max="5124" width="31.8833333333333" style="2" customWidth="1"/>
    <col min="5125" max="5125" width="11.1083333333333" style="2" customWidth="1"/>
    <col min="5126" max="5127" width="10.775" style="2" customWidth="1"/>
    <col min="5128" max="5129" width="7.775" style="2" customWidth="1"/>
    <col min="5130" max="5130" width="8.33333333333333" style="2" customWidth="1"/>
    <col min="5131" max="5133" width="7.775" style="2" customWidth="1"/>
    <col min="5134" max="5134" width="6.88333333333333" style="2" customWidth="1"/>
    <col min="5135" max="5138" width="7.775" style="2" customWidth="1"/>
    <col min="5139" max="5139" width="6.33333333333333" style="2" customWidth="1"/>
    <col min="5140" max="5140" width="4.55833333333333" style="2" customWidth="1"/>
    <col min="5141" max="5141" width="4.88333333333333" style="2" customWidth="1"/>
    <col min="5142" max="5143" width="4" style="2" customWidth="1"/>
    <col min="5144" max="5375" width="5.10833333333333" style="2"/>
    <col min="5376" max="5376" width="5" style="2" customWidth="1"/>
    <col min="5377" max="5378" width="5.66666666666667" style="2" customWidth="1"/>
    <col min="5379" max="5379" width="8" style="2" customWidth="1"/>
    <col min="5380" max="5380" width="31.8833333333333" style="2" customWidth="1"/>
    <col min="5381" max="5381" width="11.1083333333333" style="2" customWidth="1"/>
    <col min="5382" max="5383" width="10.775" style="2" customWidth="1"/>
    <col min="5384" max="5385" width="7.775" style="2" customWidth="1"/>
    <col min="5386" max="5386" width="8.33333333333333" style="2" customWidth="1"/>
    <col min="5387" max="5389" width="7.775" style="2" customWidth="1"/>
    <col min="5390" max="5390" width="6.88333333333333" style="2" customWidth="1"/>
    <col min="5391" max="5394" width="7.775" style="2" customWidth="1"/>
    <col min="5395" max="5395" width="6.33333333333333" style="2" customWidth="1"/>
    <col min="5396" max="5396" width="4.55833333333333" style="2" customWidth="1"/>
    <col min="5397" max="5397" width="4.88333333333333" style="2" customWidth="1"/>
    <col min="5398" max="5399" width="4" style="2" customWidth="1"/>
    <col min="5400" max="5631" width="5.10833333333333" style="2"/>
    <col min="5632" max="5632" width="5" style="2" customWidth="1"/>
    <col min="5633" max="5634" width="5.66666666666667" style="2" customWidth="1"/>
    <col min="5635" max="5635" width="8" style="2" customWidth="1"/>
    <col min="5636" max="5636" width="31.8833333333333" style="2" customWidth="1"/>
    <col min="5637" max="5637" width="11.1083333333333" style="2" customWidth="1"/>
    <col min="5638" max="5639" width="10.775" style="2" customWidth="1"/>
    <col min="5640" max="5641" width="7.775" style="2" customWidth="1"/>
    <col min="5642" max="5642" width="8.33333333333333" style="2" customWidth="1"/>
    <col min="5643" max="5645" width="7.775" style="2" customWidth="1"/>
    <col min="5646" max="5646" width="6.88333333333333" style="2" customWidth="1"/>
    <col min="5647" max="5650" width="7.775" style="2" customWidth="1"/>
    <col min="5651" max="5651" width="6.33333333333333" style="2" customWidth="1"/>
    <col min="5652" max="5652" width="4.55833333333333" style="2" customWidth="1"/>
    <col min="5653" max="5653" width="4.88333333333333" style="2" customWidth="1"/>
    <col min="5654" max="5655" width="4" style="2" customWidth="1"/>
    <col min="5656" max="5887" width="5.10833333333333" style="2"/>
    <col min="5888" max="5888" width="5" style="2" customWidth="1"/>
    <col min="5889" max="5890" width="5.66666666666667" style="2" customWidth="1"/>
    <col min="5891" max="5891" width="8" style="2" customWidth="1"/>
    <col min="5892" max="5892" width="31.8833333333333" style="2" customWidth="1"/>
    <col min="5893" max="5893" width="11.1083333333333" style="2" customWidth="1"/>
    <col min="5894" max="5895" width="10.775" style="2" customWidth="1"/>
    <col min="5896" max="5897" width="7.775" style="2" customWidth="1"/>
    <col min="5898" max="5898" width="8.33333333333333" style="2" customWidth="1"/>
    <col min="5899" max="5901" width="7.775" style="2" customWidth="1"/>
    <col min="5902" max="5902" width="6.88333333333333" style="2" customWidth="1"/>
    <col min="5903" max="5906" width="7.775" style="2" customWidth="1"/>
    <col min="5907" max="5907" width="6.33333333333333" style="2" customWidth="1"/>
    <col min="5908" max="5908" width="4.55833333333333" style="2" customWidth="1"/>
    <col min="5909" max="5909" width="4.88333333333333" style="2" customWidth="1"/>
    <col min="5910" max="5911" width="4" style="2" customWidth="1"/>
    <col min="5912" max="6143" width="5.10833333333333" style="2"/>
    <col min="6144" max="6144" width="5" style="2" customWidth="1"/>
    <col min="6145" max="6146" width="5.66666666666667" style="2" customWidth="1"/>
    <col min="6147" max="6147" width="8" style="2" customWidth="1"/>
    <col min="6148" max="6148" width="31.8833333333333" style="2" customWidth="1"/>
    <col min="6149" max="6149" width="11.1083333333333" style="2" customWidth="1"/>
    <col min="6150" max="6151" width="10.775" style="2" customWidth="1"/>
    <col min="6152" max="6153" width="7.775" style="2" customWidth="1"/>
    <col min="6154" max="6154" width="8.33333333333333" style="2" customWidth="1"/>
    <col min="6155" max="6157" width="7.775" style="2" customWidth="1"/>
    <col min="6158" max="6158" width="6.88333333333333" style="2" customWidth="1"/>
    <col min="6159" max="6162" width="7.775" style="2" customWidth="1"/>
    <col min="6163" max="6163" width="6.33333333333333" style="2" customWidth="1"/>
    <col min="6164" max="6164" width="4.55833333333333" style="2" customWidth="1"/>
    <col min="6165" max="6165" width="4.88333333333333" style="2" customWidth="1"/>
    <col min="6166" max="6167" width="4" style="2" customWidth="1"/>
    <col min="6168" max="6399" width="5.10833333333333" style="2"/>
    <col min="6400" max="6400" width="5" style="2" customWidth="1"/>
    <col min="6401" max="6402" width="5.66666666666667" style="2" customWidth="1"/>
    <col min="6403" max="6403" width="8" style="2" customWidth="1"/>
    <col min="6404" max="6404" width="31.8833333333333" style="2" customWidth="1"/>
    <col min="6405" max="6405" width="11.1083333333333" style="2" customWidth="1"/>
    <col min="6406" max="6407" width="10.775" style="2" customWidth="1"/>
    <col min="6408" max="6409" width="7.775" style="2" customWidth="1"/>
    <col min="6410" max="6410" width="8.33333333333333" style="2" customWidth="1"/>
    <col min="6411" max="6413" width="7.775" style="2" customWidth="1"/>
    <col min="6414" max="6414" width="6.88333333333333" style="2" customWidth="1"/>
    <col min="6415" max="6418" width="7.775" style="2" customWidth="1"/>
    <col min="6419" max="6419" width="6.33333333333333" style="2" customWidth="1"/>
    <col min="6420" max="6420" width="4.55833333333333" style="2" customWidth="1"/>
    <col min="6421" max="6421" width="4.88333333333333" style="2" customWidth="1"/>
    <col min="6422" max="6423" width="4" style="2" customWidth="1"/>
    <col min="6424" max="6655" width="5.10833333333333" style="2"/>
    <col min="6656" max="6656" width="5" style="2" customWidth="1"/>
    <col min="6657" max="6658" width="5.66666666666667" style="2" customWidth="1"/>
    <col min="6659" max="6659" width="8" style="2" customWidth="1"/>
    <col min="6660" max="6660" width="31.8833333333333" style="2" customWidth="1"/>
    <col min="6661" max="6661" width="11.1083333333333" style="2" customWidth="1"/>
    <col min="6662" max="6663" width="10.775" style="2" customWidth="1"/>
    <col min="6664" max="6665" width="7.775" style="2" customWidth="1"/>
    <col min="6666" max="6666" width="8.33333333333333" style="2" customWidth="1"/>
    <col min="6667" max="6669" width="7.775" style="2" customWidth="1"/>
    <col min="6670" max="6670" width="6.88333333333333" style="2" customWidth="1"/>
    <col min="6671" max="6674" width="7.775" style="2" customWidth="1"/>
    <col min="6675" max="6675" width="6.33333333333333" style="2" customWidth="1"/>
    <col min="6676" max="6676" width="4.55833333333333" style="2" customWidth="1"/>
    <col min="6677" max="6677" width="4.88333333333333" style="2" customWidth="1"/>
    <col min="6678" max="6679" width="4" style="2" customWidth="1"/>
    <col min="6680" max="6911" width="5.10833333333333" style="2"/>
    <col min="6912" max="6912" width="5" style="2" customWidth="1"/>
    <col min="6913" max="6914" width="5.66666666666667" style="2" customWidth="1"/>
    <col min="6915" max="6915" width="8" style="2" customWidth="1"/>
    <col min="6916" max="6916" width="31.8833333333333" style="2" customWidth="1"/>
    <col min="6917" max="6917" width="11.1083333333333" style="2" customWidth="1"/>
    <col min="6918" max="6919" width="10.775" style="2" customWidth="1"/>
    <col min="6920" max="6921" width="7.775" style="2" customWidth="1"/>
    <col min="6922" max="6922" width="8.33333333333333" style="2" customWidth="1"/>
    <col min="6923" max="6925" width="7.775" style="2" customWidth="1"/>
    <col min="6926" max="6926" width="6.88333333333333" style="2" customWidth="1"/>
    <col min="6927" max="6930" width="7.775" style="2" customWidth="1"/>
    <col min="6931" max="6931" width="6.33333333333333" style="2" customWidth="1"/>
    <col min="6932" max="6932" width="4.55833333333333" style="2" customWidth="1"/>
    <col min="6933" max="6933" width="4.88333333333333" style="2" customWidth="1"/>
    <col min="6934" max="6935" width="4" style="2" customWidth="1"/>
    <col min="6936" max="7167" width="5.10833333333333" style="2"/>
    <col min="7168" max="7168" width="5" style="2" customWidth="1"/>
    <col min="7169" max="7170" width="5.66666666666667" style="2" customWidth="1"/>
    <col min="7171" max="7171" width="8" style="2" customWidth="1"/>
    <col min="7172" max="7172" width="31.8833333333333" style="2" customWidth="1"/>
    <col min="7173" max="7173" width="11.1083333333333" style="2" customWidth="1"/>
    <col min="7174" max="7175" width="10.775" style="2" customWidth="1"/>
    <col min="7176" max="7177" width="7.775" style="2" customWidth="1"/>
    <col min="7178" max="7178" width="8.33333333333333" style="2" customWidth="1"/>
    <col min="7179" max="7181" width="7.775" style="2" customWidth="1"/>
    <col min="7182" max="7182" width="6.88333333333333" style="2" customWidth="1"/>
    <col min="7183" max="7186" width="7.775" style="2" customWidth="1"/>
    <col min="7187" max="7187" width="6.33333333333333" style="2" customWidth="1"/>
    <col min="7188" max="7188" width="4.55833333333333" style="2" customWidth="1"/>
    <col min="7189" max="7189" width="4.88333333333333" style="2" customWidth="1"/>
    <col min="7190" max="7191" width="4" style="2" customWidth="1"/>
    <col min="7192" max="7423" width="5.10833333333333" style="2"/>
    <col min="7424" max="7424" width="5" style="2" customWidth="1"/>
    <col min="7425" max="7426" width="5.66666666666667" style="2" customWidth="1"/>
    <col min="7427" max="7427" width="8" style="2" customWidth="1"/>
    <col min="7428" max="7428" width="31.8833333333333" style="2" customWidth="1"/>
    <col min="7429" max="7429" width="11.1083333333333" style="2" customWidth="1"/>
    <col min="7430" max="7431" width="10.775" style="2" customWidth="1"/>
    <col min="7432" max="7433" width="7.775" style="2" customWidth="1"/>
    <col min="7434" max="7434" width="8.33333333333333" style="2" customWidth="1"/>
    <col min="7435" max="7437" width="7.775" style="2" customWidth="1"/>
    <col min="7438" max="7438" width="6.88333333333333" style="2" customWidth="1"/>
    <col min="7439" max="7442" width="7.775" style="2" customWidth="1"/>
    <col min="7443" max="7443" width="6.33333333333333" style="2" customWidth="1"/>
    <col min="7444" max="7444" width="4.55833333333333" style="2" customWidth="1"/>
    <col min="7445" max="7445" width="4.88333333333333" style="2" customWidth="1"/>
    <col min="7446" max="7447" width="4" style="2" customWidth="1"/>
    <col min="7448" max="7679" width="5.10833333333333" style="2"/>
    <col min="7680" max="7680" width="5" style="2" customWidth="1"/>
    <col min="7681" max="7682" width="5.66666666666667" style="2" customWidth="1"/>
    <col min="7683" max="7683" width="8" style="2" customWidth="1"/>
    <col min="7684" max="7684" width="31.8833333333333" style="2" customWidth="1"/>
    <col min="7685" max="7685" width="11.1083333333333" style="2" customWidth="1"/>
    <col min="7686" max="7687" width="10.775" style="2" customWidth="1"/>
    <col min="7688" max="7689" width="7.775" style="2" customWidth="1"/>
    <col min="7690" max="7690" width="8.33333333333333" style="2" customWidth="1"/>
    <col min="7691" max="7693" width="7.775" style="2" customWidth="1"/>
    <col min="7694" max="7694" width="6.88333333333333" style="2" customWidth="1"/>
    <col min="7695" max="7698" width="7.775" style="2" customWidth="1"/>
    <col min="7699" max="7699" width="6.33333333333333" style="2" customWidth="1"/>
    <col min="7700" max="7700" width="4.55833333333333" style="2" customWidth="1"/>
    <col min="7701" max="7701" width="4.88333333333333" style="2" customWidth="1"/>
    <col min="7702" max="7703" width="4" style="2" customWidth="1"/>
    <col min="7704" max="7935" width="5.10833333333333" style="2"/>
    <col min="7936" max="7936" width="5" style="2" customWidth="1"/>
    <col min="7937" max="7938" width="5.66666666666667" style="2" customWidth="1"/>
    <col min="7939" max="7939" width="8" style="2" customWidth="1"/>
    <col min="7940" max="7940" width="31.8833333333333" style="2" customWidth="1"/>
    <col min="7941" max="7941" width="11.1083333333333" style="2" customWidth="1"/>
    <col min="7942" max="7943" width="10.775" style="2" customWidth="1"/>
    <col min="7944" max="7945" width="7.775" style="2" customWidth="1"/>
    <col min="7946" max="7946" width="8.33333333333333" style="2" customWidth="1"/>
    <col min="7947" max="7949" width="7.775" style="2" customWidth="1"/>
    <col min="7950" max="7950" width="6.88333333333333" style="2" customWidth="1"/>
    <col min="7951" max="7954" width="7.775" style="2" customWidth="1"/>
    <col min="7955" max="7955" width="6.33333333333333" style="2" customWidth="1"/>
    <col min="7956" max="7956" width="4.55833333333333" style="2" customWidth="1"/>
    <col min="7957" max="7957" width="4.88333333333333" style="2" customWidth="1"/>
    <col min="7958" max="7959" width="4" style="2" customWidth="1"/>
    <col min="7960" max="8191" width="5.10833333333333" style="2"/>
    <col min="8192" max="8192" width="5" style="2" customWidth="1"/>
    <col min="8193" max="8194" width="5.66666666666667" style="2" customWidth="1"/>
    <col min="8195" max="8195" width="8" style="2" customWidth="1"/>
    <col min="8196" max="8196" width="31.8833333333333" style="2" customWidth="1"/>
    <col min="8197" max="8197" width="11.1083333333333" style="2" customWidth="1"/>
    <col min="8198" max="8199" width="10.775" style="2" customWidth="1"/>
    <col min="8200" max="8201" width="7.775" style="2" customWidth="1"/>
    <col min="8202" max="8202" width="8.33333333333333" style="2" customWidth="1"/>
    <col min="8203" max="8205" width="7.775" style="2" customWidth="1"/>
    <col min="8206" max="8206" width="6.88333333333333" style="2" customWidth="1"/>
    <col min="8207" max="8210" width="7.775" style="2" customWidth="1"/>
    <col min="8211" max="8211" width="6.33333333333333" style="2" customWidth="1"/>
    <col min="8212" max="8212" width="4.55833333333333" style="2" customWidth="1"/>
    <col min="8213" max="8213" width="4.88333333333333" style="2" customWidth="1"/>
    <col min="8214" max="8215" width="4" style="2" customWidth="1"/>
    <col min="8216" max="8447" width="5.10833333333333" style="2"/>
    <col min="8448" max="8448" width="5" style="2" customWidth="1"/>
    <col min="8449" max="8450" width="5.66666666666667" style="2" customWidth="1"/>
    <col min="8451" max="8451" width="8" style="2" customWidth="1"/>
    <col min="8452" max="8452" width="31.8833333333333" style="2" customWidth="1"/>
    <col min="8453" max="8453" width="11.1083333333333" style="2" customWidth="1"/>
    <col min="8454" max="8455" width="10.775" style="2" customWidth="1"/>
    <col min="8456" max="8457" width="7.775" style="2" customWidth="1"/>
    <col min="8458" max="8458" width="8.33333333333333" style="2" customWidth="1"/>
    <col min="8459" max="8461" width="7.775" style="2" customWidth="1"/>
    <col min="8462" max="8462" width="6.88333333333333" style="2" customWidth="1"/>
    <col min="8463" max="8466" width="7.775" style="2" customWidth="1"/>
    <col min="8467" max="8467" width="6.33333333333333" style="2" customWidth="1"/>
    <col min="8468" max="8468" width="4.55833333333333" style="2" customWidth="1"/>
    <col min="8469" max="8469" width="4.88333333333333" style="2" customWidth="1"/>
    <col min="8470" max="8471" width="4" style="2" customWidth="1"/>
    <col min="8472" max="8703" width="5.10833333333333" style="2"/>
    <col min="8704" max="8704" width="5" style="2" customWidth="1"/>
    <col min="8705" max="8706" width="5.66666666666667" style="2" customWidth="1"/>
    <col min="8707" max="8707" width="8" style="2" customWidth="1"/>
    <col min="8708" max="8708" width="31.8833333333333" style="2" customWidth="1"/>
    <col min="8709" max="8709" width="11.1083333333333" style="2" customWidth="1"/>
    <col min="8710" max="8711" width="10.775" style="2" customWidth="1"/>
    <col min="8712" max="8713" width="7.775" style="2" customWidth="1"/>
    <col min="8714" max="8714" width="8.33333333333333" style="2" customWidth="1"/>
    <col min="8715" max="8717" width="7.775" style="2" customWidth="1"/>
    <col min="8718" max="8718" width="6.88333333333333" style="2" customWidth="1"/>
    <col min="8719" max="8722" width="7.775" style="2" customWidth="1"/>
    <col min="8723" max="8723" width="6.33333333333333" style="2" customWidth="1"/>
    <col min="8724" max="8724" width="4.55833333333333" style="2" customWidth="1"/>
    <col min="8725" max="8725" width="4.88333333333333" style="2" customWidth="1"/>
    <col min="8726" max="8727" width="4" style="2" customWidth="1"/>
    <col min="8728" max="8959" width="5.10833333333333" style="2"/>
    <col min="8960" max="8960" width="5" style="2" customWidth="1"/>
    <col min="8961" max="8962" width="5.66666666666667" style="2" customWidth="1"/>
    <col min="8963" max="8963" width="8" style="2" customWidth="1"/>
    <col min="8964" max="8964" width="31.8833333333333" style="2" customWidth="1"/>
    <col min="8965" max="8965" width="11.1083333333333" style="2" customWidth="1"/>
    <col min="8966" max="8967" width="10.775" style="2" customWidth="1"/>
    <col min="8968" max="8969" width="7.775" style="2" customWidth="1"/>
    <col min="8970" max="8970" width="8.33333333333333" style="2" customWidth="1"/>
    <col min="8971" max="8973" width="7.775" style="2" customWidth="1"/>
    <col min="8974" max="8974" width="6.88333333333333" style="2" customWidth="1"/>
    <col min="8975" max="8978" width="7.775" style="2" customWidth="1"/>
    <col min="8979" max="8979" width="6.33333333333333" style="2" customWidth="1"/>
    <col min="8980" max="8980" width="4.55833333333333" style="2" customWidth="1"/>
    <col min="8981" max="8981" width="4.88333333333333" style="2" customWidth="1"/>
    <col min="8982" max="8983" width="4" style="2" customWidth="1"/>
    <col min="8984" max="9215" width="5.10833333333333" style="2"/>
    <col min="9216" max="9216" width="5" style="2" customWidth="1"/>
    <col min="9217" max="9218" width="5.66666666666667" style="2" customWidth="1"/>
    <col min="9219" max="9219" width="8" style="2" customWidth="1"/>
    <col min="9220" max="9220" width="31.8833333333333" style="2" customWidth="1"/>
    <col min="9221" max="9221" width="11.1083333333333" style="2" customWidth="1"/>
    <col min="9222" max="9223" width="10.775" style="2" customWidth="1"/>
    <col min="9224" max="9225" width="7.775" style="2" customWidth="1"/>
    <col min="9226" max="9226" width="8.33333333333333" style="2" customWidth="1"/>
    <col min="9227" max="9229" width="7.775" style="2" customWidth="1"/>
    <col min="9230" max="9230" width="6.88333333333333" style="2" customWidth="1"/>
    <col min="9231" max="9234" width="7.775" style="2" customWidth="1"/>
    <col min="9235" max="9235" width="6.33333333333333" style="2" customWidth="1"/>
    <col min="9236" max="9236" width="4.55833333333333" style="2" customWidth="1"/>
    <col min="9237" max="9237" width="4.88333333333333" style="2" customWidth="1"/>
    <col min="9238" max="9239" width="4" style="2" customWidth="1"/>
    <col min="9240" max="9471" width="5.10833333333333" style="2"/>
    <col min="9472" max="9472" width="5" style="2" customWidth="1"/>
    <col min="9473" max="9474" width="5.66666666666667" style="2" customWidth="1"/>
    <col min="9475" max="9475" width="8" style="2" customWidth="1"/>
    <col min="9476" max="9476" width="31.8833333333333" style="2" customWidth="1"/>
    <col min="9477" max="9477" width="11.1083333333333" style="2" customWidth="1"/>
    <col min="9478" max="9479" width="10.775" style="2" customWidth="1"/>
    <col min="9480" max="9481" width="7.775" style="2" customWidth="1"/>
    <col min="9482" max="9482" width="8.33333333333333" style="2" customWidth="1"/>
    <col min="9483" max="9485" width="7.775" style="2" customWidth="1"/>
    <col min="9486" max="9486" width="6.88333333333333" style="2" customWidth="1"/>
    <col min="9487" max="9490" width="7.775" style="2" customWidth="1"/>
    <col min="9491" max="9491" width="6.33333333333333" style="2" customWidth="1"/>
    <col min="9492" max="9492" width="4.55833333333333" style="2" customWidth="1"/>
    <col min="9493" max="9493" width="4.88333333333333" style="2" customWidth="1"/>
    <col min="9494" max="9495" width="4" style="2" customWidth="1"/>
    <col min="9496" max="9727" width="5.10833333333333" style="2"/>
    <col min="9728" max="9728" width="5" style="2" customWidth="1"/>
    <col min="9729" max="9730" width="5.66666666666667" style="2" customWidth="1"/>
    <col min="9731" max="9731" width="8" style="2" customWidth="1"/>
    <col min="9732" max="9732" width="31.8833333333333" style="2" customWidth="1"/>
    <col min="9733" max="9733" width="11.1083333333333" style="2" customWidth="1"/>
    <col min="9734" max="9735" width="10.775" style="2" customWidth="1"/>
    <col min="9736" max="9737" width="7.775" style="2" customWidth="1"/>
    <col min="9738" max="9738" width="8.33333333333333" style="2" customWidth="1"/>
    <col min="9739" max="9741" width="7.775" style="2" customWidth="1"/>
    <col min="9742" max="9742" width="6.88333333333333" style="2" customWidth="1"/>
    <col min="9743" max="9746" width="7.775" style="2" customWidth="1"/>
    <col min="9747" max="9747" width="6.33333333333333" style="2" customWidth="1"/>
    <col min="9748" max="9748" width="4.55833333333333" style="2" customWidth="1"/>
    <col min="9749" max="9749" width="4.88333333333333" style="2" customWidth="1"/>
    <col min="9750" max="9751" width="4" style="2" customWidth="1"/>
    <col min="9752" max="9983" width="5.10833333333333" style="2"/>
    <col min="9984" max="9984" width="5" style="2" customWidth="1"/>
    <col min="9985" max="9986" width="5.66666666666667" style="2" customWidth="1"/>
    <col min="9987" max="9987" width="8" style="2" customWidth="1"/>
    <col min="9988" max="9988" width="31.8833333333333" style="2" customWidth="1"/>
    <col min="9989" max="9989" width="11.1083333333333" style="2" customWidth="1"/>
    <col min="9990" max="9991" width="10.775" style="2" customWidth="1"/>
    <col min="9992" max="9993" width="7.775" style="2" customWidth="1"/>
    <col min="9994" max="9994" width="8.33333333333333" style="2" customWidth="1"/>
    <col min="9995" max="9997" width="7.775" style="2" customWidth="1"/>
    <col min="9998" max="9998" width="6.88333333333333" style="2" customWidth="1"/>
    <col min="9999" max="10002" width="7.775" style="2" customWidth="1"/>
    <col min="10003" max="10003" width="6.33333333333333" style="2" customWidth="1"/>
    <col min="10004" max="10004" width="4.55833333333333" style="2" customWidth="1"/>
    <col min="10005" max="10005" width="4.88333333333333" style="2" customWidth="1"/>
    <col min="10006" max="10007" width="4" style="2" customWidth="1"/>
    <col min="10008" max="10239" width="5.10833333333333" style="2"/>
    <col min="10240" max="10240" width="5" style="2" customWidth="1"/>
    <col min="10241" max="10242" width="5.66666666666667" style="2" customWidth="1"/>
    <col min="10243" max="10243" width="8" style="2" customWidth="1"/>
    <col min="10244" max="10244" width="31.8833333333333" style="2" customWidth="1"/>
    <col min="10245" max="10245" width="11.1083333333333" style="2" customWidth="1"/>
    <col min="10246" max="10247" width="10.775" style="2" customWidth="1"/>
    <col min="10248" max="10249" width="7.775" style="2" customWidth="1"/>
    <col min="10250" max="10250" width="8.33333333333333" style="2" customWidth="1"/>
    <col min="10251" max="10253" width="7.775" style="2" customWidth="1"/>
    <col min="10254" max="10254" width="6.88333333333333" style="2" customWidth="1"/>
    <col min="10255" max="10258" width="7.775" style="2" customWidth="1"/>
    <col min="10259" max="10259" width="6.33333333333333" style="2" customWidth="1"/>
    <col min="10260" max="10260" width="4.55833333333333" style="2" customWidth="1"/>
    <col min="10261" max="10261" width="4.88333333333333" style="2" customWidth="1"/>
    <col min="10262" max="10263" width="4" style="2" customWidth="1"/>
    <col min="10264" max="10495" width="5.10833333333333" style="2"/>
    <col min="10496" max="10496" width="5" style="2" customWidth="1"/>
    <col min="10497" max="10498" width="5.66666666666667" style="2" customWidth="1"/>
    <col min="10499" max="10499" width="8" style="2" customWidth="1"/>
    <col min="10500" max="10500" width="31.8833333333333" style="2" customWidth="1"/>
    <col min="10501" max="10501" width="11.1083333333333" style="2" customWidth="1"/>
    <col min="10502" max="10503" width="10.775" style="2" customWidth="1"/>
    <col min="10504" max="10505" width="7.775" style="2" customWidth="1"/>
    <col min="10506" max="10506" width="8.33333333333333" style="2" customWidth="1"/>
    <col min="10507" max="10509" width="7.775" style="2" customWidth="1"/>
    <col min="10510" max="10510" width="6.88333333333333" style="2" customWidth="1"/>
    <col min="10511" max="10514" width="7.775" style="2" customWidth="1"/>
    <col min="10515" max="10515" width="6.33333333333333" style="2" customWidth="1"/>
    <col min="10516" max="10516" width="4.55833333333333" style="2" customWidth="1"/>
    <col min="10517" max="10517" width="4.88333333333333" style="2" customWidth="1"/>
    <col min="10518" max="10519" width="4" style="2" customWidth="1"/>
    <col min="10520" max="10751" width="5.10833333333333" style="2"/>
    <col min="10752" max="10752" width="5" style="2" customWidth="1"/>
    <col min="10753" max="10754" width="5.66666666666667" style="2" customWidth="1"/>
    <col min="10755" max="10755" width="8" style="2" customWidth="1"/>
    <col min="10756" max="10756" width="31.8833333333333" style="2" customWidth="1"/>
    <col min="10757" max="10757" width="11.1083333333333" style="2" customWidth="1"/>
    <col min="10758" max="10759" width="10.775" style="2" customWidth="1"/>
    <col min="10760" max="10761" width="7.775" style="2" customWidth="1"/>
    <col min="10762" max="10762" width="8.33333333333333" style="2" customWidth="1"/>
    <col min="10763" max="10765" width="7.775" style="2" customWidth="1"/>
    <col min="10766" max="10766" width="6.88333333333333" style="2" customWidth="1"/>
    <col min="10767" max="10770" width="7.775" style="2" customWidth="1"/>
    <col min="10771" max="10771" width="6.33333333333333" style="2" customWidth="1"/>
    <col min="10772" max="10772" width="4.55833333333333" style="2" customWidth="1"/>
    <col min="10773" max="10773" width="4.88333333333333" style="2" customWidth="1"/>
    <col min="10774" max="10775" width="4" style="2" customWidth="1"/>
    <col min="10776" max="11007" width="5.10833333333333" style="2"/>
    <col min="11008" max="11008" width="5" style="2" customWidth="1"/>
    <col min="11009" max="11010" width="5.66666666666667" style="2" customWidth="1"/>
    <col min="11011" max="11011" width="8" style="2" customWidth="1"/>
    <col min="11012" max="11012" width="31.8833333333333" style="2" customWidth="1"/>
    <col min="11013" max="11013" width="11.1083333333333" style="2" customWidth="1"/>
    <col min="11014" max="11015" width="10.775" style="2" customWidth="1"/>
    <col min="11016" max="11017" width="7.775" style="2" customWidth="1"/>
    <col min="11018" max="11018" width="8.33333333333333" style="2" customWidth="1"/>
    <col min="11019" max="11021" width="7.775" style="2" customWidth="1"/>
    <col min="11022" max="11022" width="6.88333333333333" style="2" customWidth="1"/>
    <col min="11023" max="11026" width="7.775" style="2" customWidth="1"/>
    <col min="11027" max="11027" width="6.33333333333333" style="2" customWidth="1"/>
    <col min="11028" max="11028" width="4.55833333333333" style="2" customWidth="1"/>
    <col min="11029" max="11029" width="4.88333333333333" style="2" customWidth="1"/>
    <col min="11030" max="11031" width="4" style="2" customWidth="1"/>
    <col min="11032" max="11263" width="5.10833333333333" style="2"/>
    <col min="11264" max="11264" width="5" style="2" customWidth="1"/>
    <col min="11265" max="11266" width="5.66666666666667" style="2" customWidth="1"/>
    <col min="11267" max="11267" width="8" style="2" customWidth="1"/>
    <col min="11268" max="11268" width="31.8833333333333" style="2" customWidth="1"/>
    <col min="11269" max="11269" width="11.1083333333333" style="2" customWidth="1"/>
    <col min="11270" max="11271" width="10.775" style="2" customWidth="1"/>
    <col min="11272" max="11273" width="7.775" style="2" customWidth="1"/>
    <col min="11274" max="11274" width="8.33333333333333" style="2" customWidth="1"/>
    <col min="11275" max="11277" width="7.775" style="2" customWidth="1"/>
    <col min="11278" max="11278" width="6.88333333333333" style="2" customWidth="1"/>
    <col min="11279" max="11282" width="7.775" style="2" customWidth="1"/>
    <col min="11283" max="11283" width="6.33333333333333" style="2" customWidth="1"/>
    <col min="11284" max="11284" width="4.55833333333333" style="2" customWidth="1"/>
    <col min="11285" max="11285" width="4.88333333333333" style="2" customWidth="1"/>
    <col min="11286" max="11287" width="4" style="2" customWidth="1"/>
    <col min="11288" max="11519" width="5.10833333333333" style="2"/>
    <col min="11520" max="11520" width="5" style="2" customWidth="1"/>
    <col min="11521" max="11522" width="5.66666666666667" style="2" customWidth="1"/>
    <col min="11523" max="11523" width="8" style="2" customWidth="1"/>
    <col min="11524" max="11524" width="31.8833333333333" style="2" customWidth="1"/>
    <col min="11525" max="11525" width="11.1083333333333" style="2" customWidth="1"/>
    <col min="11526" max="11527" width="10.775" style="2" customWidth="1"/>
    <col min="11528" max="11529" width="7.775" style="2" customWidth="1"/>
    <col min="11530" max="11530" width="8.33333333333333" style="2" customWidth="1"/>
    <col min="11531" max="11533" width="7.775" style="2" customWidth="1"/>
    <col min="11534" max="11534" width="6.88333333333333" style="2" customWidth="1"/>
    <col min="11535" max="11538" width="7.775" style="2" customWidth="1"/>
    <col min="11539" max="11539" width="6.33333333333333" style="2" customWidth="1"/>
    <col min="11540" max="11540" width="4.55833333333333" style="2" customWidth="1"/>
    <col min="11541" max="11541" width="4.88333333333333" style="2" customWidth="1"/>
    <col min="11542" max="11543" width="4" style="2" customWidth="1"/>
    <col min="11544" max="11775" width="5.10833333333333" style="2"/>
    <col min="11776" max="11776" width="5" style="2" customWidth="1"/>
    <col min="11777" max="11778" width="5.66666666666667" style="2" customWidth="1"/>
    <col min="11779" max="11779" width="8" style="2" customWidth="1"/>
    <col min="11780" max="11780" width="31.8833333333333" style="2" customWidth="1"/>
    <col min="11781" max="11781" width="11.1083333333333" style="2" customWidth="1"/>
    <col min="11782" max="11783" width="10.775" style="2" customWidth="1"/>
    <col min="11784" max="11785" width="7.775" style="2" customWidth="1"/>
    <col min="11786" max="11786" width="8.33333333333333" style="2" customWidth="1"/>
    <col min="11787" max="11789" width="7.775" style="2" customWidth="1"/>
    <col min="11790" max="11790" width="6.88333333333333" style="2" customWidth="1"/>
    <col min="11791" max="11794" width="7.775" style="2" customWidth="1"/>
    <col min="11795" max="11795" width="6.33333333333333" style="2" customWidth="1"/>
    <col min="11796" max="11796" width="4.55833333333333" style="2" customWidth="1"/>
    <col min="11797" max="11797" width="4.88333333333333" style="2" customWidth="1"/>
    <col min="11798" max="11799" width="4" style="2" customWidth="1"/>
    <col min="11800" max="12031" width="5.10833333333333" style="2"/>
    <col min="12032" max="12032" width="5" style="2" customWidth="1"/>
    <col min="12033" max="12034" width="5.66666666666667" style="2" customWidth="1"/>
    <col min="12035" max="12035" width="8" style="2" customWidth="1"/>
    <col min="12036" max="12036" width="31.8833333333333" style="2" customWidth="1"/>
    <col min="12037" max="12037" width="11.1083333333333" style="2" customWidth="1"/>
    <col min="12038" max="12039" width="10.775" style="2" customWidth="1"/>
    <col min="12040" max="12041" width="7.775" style="2" customWidth="1"/>
    <col min="12042" max="12042" width="8.33333333333333" style="2" customWidth="1"/>
    <col min="12043" max="12045" width="7.775" style="2" customWidth="1"/>
    <col min="12046" max="12046" width="6.88333333333333" style="2" customWidth="1"/>
    <col min="12047" max="12050" width="7.775" style="2" customWidth="1"/>
    <col min="12051" max="12051" width="6.33333333333333" style="2" customWidth="1"/>
    <col min="12052" max="12052" width="4.55833333333333" style="2" customWidth="1"/>
    <col min="12053" max="12053" width="4.88333333333333" style="2" customWidth="1"/>
    <col min="12054" max="12055" width="4" style="2" customWidth="1"/>
    <col min="12056" max="12287" width="5.10833333333333" style="2"/>
    <col min="12288" max="12288" width="5" style="2" customWidth="1"/>
    <col min="12289" max="12290" width="5.66666666666667" style="2" customWidth="1"/>
    <col min="12291" max="12291" width="8" style="2" customWidth="1"/>
    <col min="12292" max="12292" width="31.8833333333333" style="2" customWidth="1"/>
    <col min="12293" max="12293" width="11.1083333333333" style="2" customWidth="1"/>
    <col min="12294" max="12295" width="10.775" style="2" customWidth="1"/>
    <col min="12296" max="12297" width="7.775" style="2" customWidth="1"/>
    <col min="12298" max="12298" width="8.33333333333333" style="2" customWidth="1"/>
    <col min="12299" max="12301" width="7.775" style="2" customWidth="1"/>
    <col min="12302" max="12302" width="6.88333333333333" style="2" customWidth="1"/>
    <col min="12303" max="12306" width="7.775" style="2" customWidth="1"/>
    <col min="12307" max="12307" width="6.33333333333333" style="2" customWidth="1"/>
    <col min="12308" max="12308" width="4.55833333333333" style="2" customWidth="1"/>
    <col min="12309" max="12309" width="4.88333333333333" style="2" customWidth="1"/>
    <col min="12310" max="12311" width="4" style="2" customWidth="1"/>
    <col min="12312" max="12543" width="5.10833333333333" style="2"/>
    <col min="12544" max="12544" width="5" style="2" customWidth="1"/>
    <col min="12545" max="12546" width="5.66666666666667" style="2" customWidth="1"/>
    <col min="12547" max="12547" width="8" style="2" customWidth="1"/>
    <col min="12548" max="12548" width="31.8833333333333" style="2" customWidth="1"/>
    <col min="12549" max="12549" width="11.1083333333333" style="2" customWidth="1"/>
    <col min="12550" max="12551" width="10.775" style="2" customWidth="1"/>
    <col min="12552" max="12553" width="7.775" style="2" customWidth="1"/>
    <col min="12554" max="12554" width="8.33333333333333" style="2" customWidth="1"/>
    <col min="12555" max="12557" width="7.775" style="2" customWidth="1"/>
    <col min="12558" max="12558" width="6.88333333333333" style="2" customWidth="1"/>
    <col min="12559" max="12562" width="7.775" style="2" customWidth="1"/>
    <col min="12563" max="12563" width="6.33333333333333" style="2" customWidth="1"/>
    <col min="12564" max="12564" width="4.55833333333333" style="2" customWidth="1"/>
    <col min="12565" max="12565" width="4.88333333333333" style="2" customWidth="1"/>
    <col min="12566" max="12567" width="4" style="2" customWidth="1"/>
    <col min="12568" max="12799" width="5.10833333333333" style="2"/>
    <col min="12800" max="12800" width="5" style="2" customWidth="1"/>
    <col min="12801" max="12802" width="5.66666666666667" style="2" customWidth="1"/>
    <col min="12803" max="12803" width="8" style="2" customWidth="1"/>
    <col min="12804" max="12804" width="31.8833333333333" style="2" customWidth="1"/>
    <col min="12805" max="12805" width="11.1083333333333" style="2" customWidth="1"/>
    <col min="12806" max="12807" width="10.775" style="2" customWidth="1"/>
    <col min="12808" max="12809" width="7.775" style="2" customWidth="1"/>
    <col min="12810" max="12810" width="8.33333333333333" style="2" customWidth="1"/>
    <col min="12811" max="12813" width="7.775" style="2" customWidth="1"/>
    <col min="12814" max="12814" width="6.88333333333333" style="2" customWidth="1"/>
    <col min="12815" max="12818" width="7.775" style="2" customWidth="1"/>
    <col min="12819" max="12819" width="6.33333333333333" style="2" customWidth="1"/>
    <col min="12820" max="12820" width="4.55833333333333" style="2" customWidth="1"/>
    <col min="12821" max="12821" width="4.88333333333333" style="2" customWidth="1"/>
    <col min="12822" max="12823" width="4" style="2" customWidth="1"/>
    <col min="12824" max="13055" width="5.10833333333333" style="2"/>
    <col min="13056" max="13056" width="5" style="2" customWidth="1"/>
    <col min="13057" max="13058" width="5.66666666666667" style="2" customWidth="1"/>
    <col min="13059" max="13059" width="8" style="2" customWidth="1"/>
    <col min="13060" max="13060" width="31.8833333333333" style="2" customWidth="1"/>
    <col min="13061" max="13061" width="11.1083333333333" style="2" customWidth="1"/>
    <col min="13062" max="13063" width="10.775" style="2" customWidth="1"/>
    <col min="13064" max="13065" width="7.775" style="2" customWidth="1"/>
    <col min="13066" max="13066" width="8.33333333333333" style="2" customWidth="1"/>
    <col min="13067" max="13069" width="7.775" style="2" customWidth="1"/>
    <col min="13070" max="13070" width="6.88333333333333" style="2" customWidth="1"/>
    <col min="13071" max="13074" width="7.775" style="2" customWidth="1"/>
    <col min="13075" max="13075" width="6.33333333333333" style="2" customWidth="1"/>
    <col min="13076" max="13076" width="4.55833333333333" style="2" customWidth="1"/>
    <col min="13077" max="13077" width="4.88333333333333" style="2" customWidth="1"/>
    <col min="13078" max="13079" width="4" style="2" customWidth="1"/>
    <col min="13080" max="13311" width="5.10833333333333" style="2"/>
    <col min="13312" max="13312" width="5" style="2" customWidth="1"/>
    <col min="13313" max="13314" width="5.66666666666667" style="2" customWidth="1"/>
    <col min="13315" max="13315" width="8" style="2" customWidth="1"/>
    <col min="13316" max="13316" width="31.8833333333333" style="2" customWidth="1"/>
    <col min="13317" max="13317" width="11.1083333333333" style="2" customWidth="1"/>
    <col min="13318" max="13319" width="10.775" style="2" customWidth="1"/>
    <col min="13320" max="13321" width="7.775" style="2" customWidth="1"/>
    <col min="13322" max="13322" width="8.33333333333333" style="2" customWidth="1"/>
    <col min="13323" max="13325" width="7.775" style="2" customWidth="1"/>
    <col min="13326" max="13326" width="6.88333333333333" style="2" customWidth="1"/>
    <col min="13327" max="13330" width="7.775" style="2" customWidth="1"/>
    <col min="13331" max="13331" width="6.33333333333333" style="2" customWidth="1"/>
    <col min="13332" max="13332" width="4.55833333333333" style="2" customWidth="1"/>
    <col min="13333" max="13333" width="4.88333333333333" style="2" customWidth="1"/>
    <col min="13334" max="13335" width="4" style="2" customWidth="1"/>
    <col min="13336" max="13567" width="5.10833333333333" style="2"/>
    <col min="13568" max="13568" width="5" style="2" customWidth="1"/>
    <col min="13569" max="13570" width="5.66666666666667" style="2" customWidth="1"/>
    <col min="13571" max="13571" width="8" style="2" customWidth="1"/>
    <col min="13572" max="13572" width="31.8833333333333" style="2" customWidth="1"/>
    <col min="13573" max="13573" width="11.1083333333333" style="2" customWidth="1"/>
    <col min="13574" max="13575" width="10.775" style="2" customWidth="1"/>
    <col min="13576" max="13577" width="7.775" style="2" customWidth="1"/>
    <col min="13578" max="13578" width="8.33333333333333" style="2" customWidth="1"/>
    <col min="13579" max="13581" width="7.775" style="2" customWidth="1"/>
    <col min="13582" max="13582" width="6.88333333333333" style="2" customWidth="1"/>
    <col min="13583" max="13586" width="7.775" style="2" customWidth="1"/>
    <col min="13587" max="13587" width="6.33333333333333" style="2" customWidth="1"/>
    <col min="13588" max="13588" width="4.55833333333333" style="2" customWidth="1"/>
    <col min="13589" max="13589" width="4.88333333333333" style="2" customWidth="1"/>
    <col min="13590" max="13591" width="4" style="2" customWidth="1"/>
    <col min="13592" max="13823" width="5.10833333333333" style="2"/>
    <col min="13824" max="13824" width="5" style="2" customWidth="1"/>
    <col min="13825" max="13826" width="5.66666666666667" style="2" customWidth="1"/>
    <col min="13827" max="13827" width="8" style="2" customWidth="1"/>
    <col min="13828" max="13828" width="31.8833333333333" style="2" customWidth="1"/>
    <col min="13829" max="13829" width="11.1083333333333" style="2" customWidth="1"/>
    <col min="13830" max="13831" width="10.775" style="2" customWidth="1"/>
    <col min="13832" max="13833" width="7.775" style="2" customWidth="1"/>
    <col min="13834" max="13834" width="8.33333333333333" style="2" customWidth="1"/>
    <col min="13835" max="13837" width="7.775" style="2" customWidth="1"/>
    <col min="13838" max="13838" width="6.88333333333333" style="2" customWidth="1"/>
    <col min="13839" max="13842" width="7.775" style="2" customWidth="1"/>
    <col min="13843" max="13843" width="6.33333333333333" style="2" customWidth="1"/>
    <col min="13844" max="13844" width="4.55833333333333" style="2" customWidth="1"/>
    <col min="13845" max="13845" width="4.88333333333333" style="2" customWidth="1"/>
    <col min="13846" max="13847" width="4" style="2" customWidth="1"/>
    <col min="13848" max="14079" width="5.10833333333333" style="2"/>
    <col min="14080" max="14080" width="5" style="2" customWidth="1"/>
    <col min="14081" max="14082" width="5.66666666666667" style="2" customWidth="1"/>
    <col min="14083" max="14083" width="8" style="2" customWidth="1"/>
    <col min="14084" max="14084" width="31.8833333333333" style="2" customWidth="1"/>
    <col min="14085" max="14085" width="11.1083333333333" style="2" customWidth="1"/>
    <col min="14086" max="14087" width="10.775" style="2" customWidth="1"/>
    <col min="14088" max="14089" width="7.775" style="2" customWidth="1"/>
    <col min="14090" max="14090" width="8.33333333333333" style="2" customWidth="1"/>
    <col min="14091" max="14093" width="7.775" style="2" customWidth="1"/>
    <col min="14094" max="14094" width="6.88333333333333" style="2" customWidth="1"/>
    <col min="14095" max="14098" width="7.775" style="2" customWidth="1"/>
    <col min="14099" max="14099" width="6.33333333333333" style="2" customWidth="1"/>
    <col min="14100" max="14100" width="4.55833333333333" style="2" customWidth="1"/>
    <col min="14101" max="14101" width="4.88333333333333" style="2" customWidth="1"/>
    <col min="14102" max="14103" width="4" style="2" customWidth="1"/>
    <col min="14104" max="14335" width="5.10833333333333" style="2"/>
    <col min="14336" max="14336" width="5" style="2" customWidth="1"/>
    <col min="14337" max="14338" width="5.66666666666667" style="2" customWidth="1"/>
    <col min="14339" max="14339" width="8" style="2" customWidth="1"/>
    <col min="14340" max="14340" width="31.8833333333333" style="2" customWidth="1"/>
    <col min="14341" max="14341" width="11.1083333333333" style="2" customWidth="1"/>
    <col min="14342" max="14343" width="10.775" style="2" customWidth="1"/>
    <col min="14344" max="14345" width="7.775" style="2" customWidth="1"/>
    <col min="14346" max="14346" width="8.33333333333333" style="2" customWidth="1"/>
    <col min="14347" max="14349" width="7.775" style="2" customWidth="1"/>
    <col min="14350" max="14350" width="6.88333333333333" style="2" customWidth="1"/>
    <col min="14351" max="14354" width="7.775" style="2" customWidth="1"/>
    <col min="14355" max="14355" width="6.33333333333333" style="2" customWidth="1"/>
    <col min="14356" max="14356" width="4.55833333333333" style="2" customWidth="1"/>
    <col min="14357" max="14357" width="4.88333333333333" style="2" customWidth="1"/>
    <col min="14358" max="14359" width="4" style="2" customWidth="1"/>
    <col min="14360" max="14591" width="5.10833333333333" style="2"/>
    <col min="14592" max="14592" width="5" style="2" customWidth="1"/>
    <col min="14593" max="14594" width="5.66666666666667" style="2" customWidth="1"/>
    <col min="14595" max="14595" width="8" style="2" customWidth="1"/>
    <col min="14596" max="14596" width="31.8833333333333" style="2" customWidth="1"/>
    <col min="14597" max="14597" width="11.1083333333333" style="2" customWidth="1"/>
    <col min="14598" max="14599" width="10.775" style="2" customWidth="1"/>
    <col min="14600" max="14601" width="7.775" style="2" customWidth="1"/>
    <col min="14602" max="14602" width="8.33333333333333" style="2" customWidth="1"/>
    <col min="14603" max="14605" width="7.775" style="2" customWidth="1"/>
    <col min="14606" max="14606" width="6.88333333333333" style="2" customWidth="1"/>
    <col min="14607" max="14610" width="7.775" style="2" customWidth="1"/>
    <col min="14611" max="14611" width="6.33333333333333" style="2" customWidth="1"/>
    <col min="14612" max="14612" width="4.55833333333333" style="2" customWidth="1"/>
    <col min="14613" max="14613" width="4.88333333333333" style="2" customWidth="1"/>
    <col min="14614" max="14615" width="4" style="2" customWidth="1"/>
    <col min="14616" max="14847" width="5.10833333333333" style="2"/>
    <col min="14848" max="14848" width="5" style="2" customWidth="1"/>
    <col min="14849" max="14850" width="5.66666666666667" style="2" customWidth="1"/>
    <col min="14851" max="14851" width="8" style="2" customWidth="1"/>
    <col min="14852" max="14852" width="31.8833333333333" style="2" customWidth="1"/>
    <col min="14853" max="14853" width="11.1083333333333" style="2" customWidth="1"/>
    <col min="14854" max="14855" width="10.775" style="2" customWidth="1"/>
    <col min="14856" max="14857" width="7.775" style="2" customWidth="1"/>
    <col min="14858" max="14858" width="8.33333333333333" style="2" customWidth="1"/>
    <col min="14859" max="14861" width="7.775" style="2" customWidth="1"/>
    <col min="14862" max="14862" width="6.88333333333333" style="2" customWidth="1"/>
    <col min="14863" max="14866" width="7.775" style="2" customWidth="1"/>
    <col min="14867" max="14867" width="6.33333333333333" style="2" customWidth="1"/>
    <col min="14868" max="14868" width="4.55833333333333" style="2" customWidth="1"/>
    <col min="14869" max="14869" width="4.88333333333333" style="2" customWidth="1"/>
    <col min="14870" max="14871" width="4" style="2" customWidth="1"/>
    <col min="14872" max="15103" width="5.10833333333333" style="2"/>
    <col min="15104" max="15104" width="5" style="2" customWidth="1"/>
    <col min="15105" max="15106" width="5.66666666666667" style="2" customWidth="1"/>
    <col min="15107" max="15107" width="8" style="2" customWidth="1"/>
    <col min="15108" max="15108" width="31.8833333333333" style="2" customWidth="1"/>
    <col min="15109" max="15109" width="11.1083333333333" style="2" customWidth="1"/>
    <col min="15110" max="15111" width="10.775" style="2" customWidth="1"/>
    <col min="15112" max="15113" width="7.775" style="2" customWidth="1"/>
    <col min="15114" max="15114" width="8.33333333333333" style="2" customWidth="1"/>
    <col min="15115" max="15117" width="7.775" style="2" customWidth="1"/>
    <col min="15118" max="15118" width="6.88333333333333" style="2" customWidth="1"/>
    <col min="15119" max="15122" width="7.775" style="2" customWidth="1"/>
    <col min="15123" max="15123" width="6.33333333333333" style="2" customWidth="1"/>
    <col min="15124" max="15124" width="4.55833333333333" style="2" customWidth="1"/>
    <col min="15125" max="15125" width="4.88333333333333" style="2" customWidth="1"/>
    <col min="15126" max="15127" width="4" style="2" customWidth="1"/>
    <col min="15128" max="15359" width="5.10833333333333" style="2"/>
    <col min="15360" max="15360" width="5" style="2" customWidth="1"/>
    <col min="15361" max="15362" width="5.66666666666667" style="2" customWidth="1"/>
    <col min="15363" max="15363" width="8" style="2" customWidth="1"/>
    <col min="15364" max="15364" width="31.8833333333333" style="2" customWidth="1"/>
    <col min="15365" max="15365" width="11.1083333333333" style="2" customWidth="1"/>
    <col min="15366" max="15367" width="10.775" style="2" customWidth="1"/>
    <col min="15368" max="15369" width="7.775" style="2" customWidth="1"/>
    <col min="15370" max="15370" width="8.33333333333333" style="2" customWidth="1"/>
    <col min="15371" max="15373" width="7.775" style="2" customWidth="1"/>
    <col min="15374" max="15374" width="6.88333333333333" style="2" customWidth="1"/>
    <col min="15375" max="15378" width="7.775" style="2" customWidth="1"/>
    <col min="15379" max="15379" width="6.33333333333333" style="2" customWidth="1"/>
    <col min="15380" max="15380" width="4.55833333333333" style="2" customWidth="1"/>
    <col min="15381" max="15381" width="4.88333333333333" style="2" customWidth="1"/>
    <col min="15382" max="15383" width="4" style="2" customWidth="1"/>
    <col min="15384" max="15615" width="5.10833333333333" style="2"/>
    <col min="15616" max="15616" width="5" style="2" customWidth="1"/>
    <col min="15617" max="15618" width="5.66666666666667" style="2" customWidth="1"/>
    <col min="15619" max="15619" width="8" style="2" customWidth="1"/>
    <col min="15620" max="15620" width="31.8833333333333" style="2" customWidth="1"/>
    <col min="15621" max="15621" width="11.1083333333333" style="2" customWidth="1"/>
    <col min="15622" max="15623" width="10.775" style="2" customWidth="1"/>
    <col min="15624" max="15625" width="7.775" style="2" customWidth="1"/>
    <col min="15626" max="15626" width="8.33333333333333" style="2" customWidth="1"/>
    <col min="15627" max="15629" width="7.775" style="2" customWidth="1"/>
    <col min="15630" max="15630" width="6.88333333333333" style="2" customWidth="1"/>
    <col min="15631" max="15634" width="7.775" style="2" customWidth="1"/>
    <col min="15635" max="15635" width="6.33333333333333" style="2" customWidth="1"/>
    <col min="15636" max="15636" width="4.55833333333333" style="2" customWidth="1"/>
    <col min="15637" max="15637" width="4.88333333333333" style="2" customWidth="1"/>
    <col min="15638" max="15639" width="4" style="2" customWidth="1"/>
    <col min="15640" max="15871" width="5.10833333333333" style="2"/>
    <col min="15872" max="15872" width="5" style="2" customWidth="1"/>
    <col min="15873" max="15874" width="5.66666666666667" style="2" customWidth="1"/>
    <col min="15875" max="15875" width="8" style="2" customWidth="1"/>
    <col min="15876" max="15876" width="31.8833333333333" style="2" customWidth="1"/>
    <col min="15877" max="15877" width="11.1083333333333" style="2" customWidth="1"/>
    <col min="15878" max="15879" width="10.775" style="2" customWidth="1"/>
    <col min="15880" max="15881" width="7.775" style="2" customWidth="1"/>
    <col min="15882" max="15882" width="8.33333333333333" style="2" customWidth="1"/>
    <col min="15883" max="15885" width="7.775" style="2" customWidth="1"/>
    <col min="15886" max="15886" width="6.88333333333333" style="2" customWidth="1"/>
    <col min="15887" max="15890" width="7.775" style="2" customWidth="1"/>
    <col min="15891" max="15891" width="6.33333333333333" style="2" customWidth="1"/>
    <col min="15892" max="15892" width="4.55833333333333" style="2" customWidth="1"/>
    <col min="15893" max="15893" width="4.88333333333333" style="2" customWidth="1"/>
    <col min="15894" max="15895" width="4" style="2" customWidth="1"/>
    <col min="15896" max="16127" width="5.10833333333333" style="2"/>
    <col min="16128" max="16128" width="5" style="2" customWidth="1"/>
    <col min="16129" max="16130" width="5.66666666666667" style="2" customWidth="1"/>
    <col min="16131" max="16131" width="8" style="2" customWidth="1"/>
    <col min="16132" max="16132" width="31.8833333333333" style="2" customWidth="1"/>
    <col min="16133" max="16133" width="11.1083333333333" style="2" customWidth="1"/>
    <col min="16134" max="16135" width="10.775" style="2" customWidth="1"/>
    <col min="16136" max="16137" width="7.775" style="2" customWidth="1"/>
    <col min="16138" max="16138" width="8.33333333333333" style="2" customWidth="1"/>
    <col min="16139" max="16141" width="7.775" style="2" customWidth="1"/>
    <col min="16142" max="16142" width="6.88333333333333" style="2" customWidth="1"/>
    <col min="16143" max="16146" width="7.775" style="2" customWidth="1"/>
    <col min="16147" max="16147" width="6.33333333333333" style="2" customWidth="1"/>
    <col min="16148" max="16148" width="4.55833333333333" style="2" customWidth="1"/>
    <col min="16149" max="16149" width="4.88333333333333" style="2" customWidth="1"/>
    <col min="16150" max="16151" width="4" style="2" customWidth="1"/>
    <col min="16152" max="16384" width="5.10833333333333" style="2"/>
  </cols>
  <sheetData>
    <row r="1" ht="24.75" customHeight="1" spans="1:23">
      <c r="A1" s="3" t="s">
        <v>127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W1" s="126"/>
    </row>
    <row r="2" ht="24.75" customHeight="1" spans="1:23">
      <c r="A2" s="5" t="s">
        <v>128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="38" customFormat="1" ht="24.75" customHeight="1" spans="1:23">
      <c r="A3" s="6" t="s">
        <v>2</v>
      </c>
      <c r="B3" s="7"/>
      <c r="C3" s="7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37"/>
      <c r="S3" s="37"/>
      <c r="W3" s="127" t="s">
        <v>78</v>
      </c>
    </row>
    <row r="4" s="38" customFormat="1" ht="24.75" customHeight="1" spans="1:23">
      <c r="A4" s="8" t="s">
        <v>129</v>
      </c>
      <c r="B4" s="8"/>
      <c r="C4" s="8"/>
      <c r="D4" s="113" t="s">
        <v>130</v>
      </c>
      <c r="E4" s="13" t="s">
        <v>81</v>
      </c>
      <c r="F4" s="11" t="s">
        <v>131</v>
      </c>
      <c r="G4" s="13"/>
      <c r="H4" s="13"/>
      <c r="I4" s="9"/>
      <c r="J4" s="13" t="s">
        <v>132</v>
      </c>
      <c r="K4" s="13"/>
      <c r="L4" s="13"/>
      <c r="M4" s="13"/>
      <c r="N4" s="13"/>
      <c r="O4" s="13"/>
      <c r="P4" s="13"/>
      <c r="Q4" s="13"/>
      <c r="R4" s="13"/>
      <c r="S4" s="13"/>
      <c r="T4" s="128" t="s">
        <v>133</v>
      </c>
      <c r="U4" s="13" t="s">
        <v>134</v>
      </c>
      <c r="V4" s="129" t="s">
        <v>135</v>
      </c>
      <c r="W4" s="13" t="s">
        <v>136</v>
      </c>
    </row>
    <row r="5" s="38" customFormat="1" ht="24.75" customHeight="1" spans="1:23">
      <c r="A5" s="12" t="s">
        <v>137</v>
      </c>
      <c r="B5" s="13" t="s">
        <v>138</v>
      </c>
      <c r="C5" s="13" t="s">
        <v>139</v>
      </c>
      <c r="D5" s="113"/>
      <c r="E5" s="13"/>
      <c r="F5" s="114" t="s">
        <v>96</v>
      </c>
      <c r="G5" s="30" t="s">
        <v>140</v>
      </c>
      <c r="H5" s="30" t="s">
        <v>141</v>
      </c>
      <c r="I5" s="30" t="s">
        <v>142</v>
      </c>
      <c r="J5" s="30" t="s">
        <v>96</v>
      </c>
      <c r="K5" s="34" t="s">
        <v>143</v>
      </c>
      <c r="L5" s="34" t="s">
        <v>144</v>
      </c>
      <c r="M5" s="34" t="s">
        <v>145</v>
      </c>
      <c r="N5" s="32" t="s">
        <v>146</v>
      </c>
      <c r="O5" s="30" t="s">
        <v>147</v>
      </c>
      <c r="P5" s="30" t="s">
        <v>148</v>
      </c>
      <c r="Q5" s="30" t="s">
        <v>149</v>
      </c>
      <c r="R5" s="30" t="s">
        <v>150</v>
      </c>
      <c r="S5" s="130" t="s">
        <v>151</v>
      </c>
      <c r="T5" s="9"/>
      <c r="U5" s="13"/>
      <c r="V5" s="129"/>
      <c r="W5" s="13"/>
    </row>
    <row r="6" ht="30.75" customHeight="1" spans="1:23">
      <c r="A6" s="12"/>
      <c r="B6" s="13"/>
      <c r="C6" s="13"/>
      <c r="D6" s="113"/>
      <c r="E6" s="13"/>
      <c r="F6" s="11"/>
      <c r="G6" s="13"/>
      <c r="H6" s="13"/>
      <c r="I6" s="13"/>
      <c r="J6" s="13"/>
      <c r="K6" s="121"/>
      <c r="L6" s="121"/>
      <c r="M6" s="121"/>
      <c r="N6" s="34"/>
      <c r="O6" s="13"/>
      <c r="P6" s="13"/>
      <c r="Q6" s="13"/>
      <c r="R6" s="13"/>
      <c r="S6" s="9"/>
      <c r="T6" s="9"/>
      <c r="U6" s="13"/>
      <c r="V6" s="129"/>
      <c r="W6" s="13"/>
    </row>
    <row r="7" ht="27" customHeight="1" spans="1:25">
      <c r="A7" s="14" t="s">
        <v>95</v>
      </c>
      <c r="B7" s="14" t="s">
        <v>95</v>
      </c>
      <c r="C7" s="14" t="s">
        <v>95</v>
      </c>
      <c r="D7" s="115" t="s">
        <v>95</v>
      </c>
      <c r="E7" s="15">
        <v>1</v>
      </c>
      <c r="F7" s="14">
        <v>2</v>
      </c>
      <c r="G7" s="14">
        <v>3</v>
      </c>
      <c r="H7" s="14">
        <v>4</v>
      </c>
      <c r="I7" s="14">
        <v>5</v>
      </c>
      <c r="J7" s="14">
        <v>6</v>
      </c>
      <c r="K7" s="14">
        <v>7</v>
      </c>
      <c r="L7" s="14">
        <v>8</v>
      </c>
      <c r="M7" s="14">
        <v>9</v>
      </c>
      <c r="N7" s="14">
        <v>10</v>
      </c>
      <c r="O7" s="14">
        <v>11</v>
      </c>
      <c r="P7" s="14">
        <v>12</v>
      </c>
      <c r="Q7" s="14">
        <v>13</v>
      </c>
      <c r="R7" s="14">
        <v>14</v>
      </c>
      <c r="S7" s="14">
        <v>15</v>
      </c>
      <c r="T7" s="14">
        <v>16</v>
      </c>
      <c r="U7" s="14">
        <v>17</v>
      </c>
      <c r="V7" s="14">
        <v>18</v>
      </c>
      <c r="W7" s="13">
        <v>19</v>
      </c>
      <c r="X7" s="2"/>
      <c r="Y7" s="2"/>
    </row>
    <row r="8" ht="31.5" customHeight="1" spans="1:23">
      <c r="A8" s="88"/>
      <c r="B8" s="88"/>
      <c r="C8" s="86"/>
      <c r="D8" s="88" t="s">
        <v>96</v>
      </c>
      <c r="E8" s="116">
        <f>F8+J8+T8</f>
        <v>2143.689</v>
      </c>
      <c r="F8" s="116">
        <f>F9+F14+F17+F20+F24</f>
        <v>1419.689</v>
      </c>
      <c r="G8" s="116">
        <f>G9+G14+G17+G20+G24</f>
        <v>773.359</v>
      </c>
      <c r="H8" s="116">
        <f>H9+H14+H17+H20+H24</f>
        <v>592.17</v>
      </c>
      <c r="I8" s="116">
        <f t="shared" ref="G8:S8" si="0">I9+I14+I17+I20+I24</f>
        <v>54.16</v>
      </c>
      <c r="J8" s="116">
        <f t="shared" si="0"/>
        <v>724</v>
      </c>
      <c r="K8" s="116">
        <f t="shared" si="0"/>
        <v>270</v>
      </c>
      <c r="L8" s="116">
        <f t="shared" si="0"/>
        <v>174.4</v>
      </c>
      <c r="M8" s="116">
        <f t="shared" si="0"/>
        <v>0</v>
      </c>
      <c r="N8" s="116">
        <f t="shared" si="0"/>
        <v>0</v>
      </c>
      <c r="O8" s="116">
        <f t="shared" si="0"/>
        <v>0</v>
      </c>
      <c r="P8" s="116">
        <f t="shared" si="0"/>
        <v>0</v>
      </c>
      <c r="Q8" s="116">
        <f t="shared" si="0"/>
        <v>0</v>
      </c>
      <c r="R8" s="116">
        <f t="shared" si="0"/>
        <v>279.6</v>
      </c>
      <c r="S8" s="116">
        <f t="shared" si="0"/>
        <v>0</v>
      </c>
      <c r="T8" s="131"/>
      <c r="U8" s="131"/>
      <c r="V8" s="131">
        <v>0</v>
      </c>
      <c r="W8" s="132">
        <v>0</v>
      </c>
    </row>
    <row r="9" ht="31.5" customHeight="1" spans="1:23">
      <c r="A9" s="88" t="s">
        <v>152</v>
      </c>
      <c r="B9" s="88"/>
      <c r="C9" s="86"/>
      <c r="D9" s="89" t="s">
        <v>153</v>
      </c>
      <c r="E9" s="116">
        <f>F9+J9+T9</f>
        <v>795.274</v>
      </c>
      <c r="F9" s="116">
        <f>SUM(G9:I9)</f>
        <v>615.274</v>
      </c>
      <c r="G9" s="116">
        <f>G10+G12</f>
        <v>305.624</v>
      </c>
      <c r="H9" s="116">
        <f>H10+H12</f>
        <v>276.44</v>
      </c>
      <c r="I9" s="116">
        <v>33.21</v>
      </c>
      <c r="J9" s="116">
        <f t="shared" ref="J9:J11" si="1">SUM(K9:S9)</f>
        <v>180</v>
      </c>
      <c r="K9" s="116">
        <v>160</v>
      </c>
      <c r="L9" s="116"/>
      <c r="M9" s="116"/>
      <c r="N9" s="116"/>
      <c r="O9" s="116"/>
      <c r="P9" s="116"/>
      <c r="Q9" s="116"/>
      <c r="R9" s="116">
        <v>20</v>
      </c>
      <c r="S9" s="116"/>
      <c r="T9" s="131"/>
      <c r="U9" s="131"/>
      <c r="V9" s="131"/>
      <c r="W9" s="122"/>
    </row>
    <row r="10" ht="31.5" customHeight="1" spans="1:23">
      <c r="A10" s="88" t="s">
        <v>152</v>
      </c>
      <c r="B10" s="88" t="s">
        <v>101</v>
      </c>
      <c r="C10" s="86"/>
      <c r="D10" s="89" t="s">
        <v>154</v>
      </c>
      <c r="E10" s="116">
        <f>F10+J10+T10</f>
        <v>745.47</v>
      </c>
      <c r="F10" s="116">
        <f t="shared" ref="F9:F13" si="2">SUM(G10:I10)</f>
        <v>565.47</v>
      </c>
      <c r="G10" s="116">
        <v>260.02</v>
      </c>
      <c r="H10" s="116">
        <v>272.24</v>
      </c>
      <c r="I10" s="116">
        <v>33.21</v>
      </c>
      <c r="J10" s="116">
        <f t="shared" si="1"/>
        <v>180</v>
      </c>
      <c r="K10" s="116">
        <v>160</v>
      </c>
      <c r="L10" s="116"/>
      <c r="M10" s="116"/>
      <c r="N10" s="116"/>
      <c r="O10" s="116"/>
      <c r="P10" s="116"/>
      <c r="Q10" s="116"/>
      <c r="R10" s="116">
        <v>20</v>
      </c>
      <c r="S10" s="116"/>
      <c r="T10" s="131"/>
      <c r="U10" s="131"/>
      <c r="V10" s="131"/>
      <c r="W10" s="122"/>
    </row>
    <row r="11" s="84" customFormat="1" ht="31.5" customHeight="1" spans="1:253">
      <c r="A11" s="88" t="s">
        <v>152</v>
      </c>
      <c r="B11" s="86" t="s">
        <v>101</v>
      </c>
      <c r="C11" s="86" t="s">
        <v>97</v>
      </c>
      <c r="D11" s="89" t="s">
        <v>155</v>
      </c>
      <c r="E11" s="116">
        <f>F11+J11+T11</f>
        <v>745.47</v>
      </c>
      <c r="F11" s="116">
        <f t="shared" si="2"/>
        <v>565.47</v>
      </c>
      <c r="G11" s="116">
        <v>260.02</v>
      </c>
      <c r="H11" s="116">
        <v>272.24</v>
      </c>
      <c r="I11" s="116">
        <v>33.21</v>
      </c>
      <c r="J11" s="116">
        <f t="shared" si="1"/>
        <v>180</v>
      </c>
      <c r="K11" s="116">
        <v>160</v>
      </c>
      <c r="L11" s="116"/>
      <c r="M11" s="116"/>
      <c r="N11" s="116"/>
      <c r="O11" s="116"/>
      <c r="P11" s="116"/>
      <c r="Q11" s="116"/>
      <c r="R11" s="116">
        <v>20</v>
      </c>
      <c r="S11" s="122">
        <v>0</v>
      </c>
      <c r="T11" s="122">
        <v>0</v>
      </c>
      <c r="U11" s="122">
        <v>0</v>
      </c>
      <c r="V11" s="122">
        <v>0</v>
      </c>
      <c r="W11" s="122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100"/>
      <c r="IQ11" s="100"/>
      <c r="IR11" s="100"/>
      <c r="IS11" s="100"/>
    </row>
    <row r="12" ht="31.5" customHeight="1" spans="1:23">
      <c r="A12" s="88" t="s">
        <v>152</v>
      </c>
      <c r="B12" s="86" t="s">
        <v>156</v>
      </c>
      <c r="C12" s="86"/>
      <c r="D12" s="89" t="s">
        <v>157</v>
      </c>
      <c r="E12" s="116">
        <f t="shared" ref="E12:E25" si="3">F12+J12+T12</f>
        <v>49.804</v>
      </c>
      <c r="F12" s="116">
        <f t="shared" si="2"/>
        <v>49.804</v>
      </c>
      <c r="G12" s="117">
        <v>45.604</v>
      </c>
      <c r="H12" s="116">
        <v>4.2</v>
      </c>
      <c r="I12" s="122"/>
      <c r="J12" s="122"/>
      <c r="K12" s="116"/>
      <c r="L12" s="123"/>
      <c r="M12" s="123"/>
      <c r="N12" s="123"/>
      <c r="O12" s="124"/>
      <c r="P12" s="123"/>
      <c r="Q12" s="125"/>
      <c r="R12" s="123"/>
      <c r="S12" s="123"/>
      <c r="T12" s="131"/>
      <c r="U12" s="131"/>
      <c r="V12" s="131"/>
      <c r="W12" s="133"/>
    </row>
    <row r="13" ht="31.5" customHeight="1" spans="1:23">
      <c r="A13" s="88" t="s">
        <v>152</v>
      </c>
      <c r="B13" s="86" t="s">
        <v>156</v>
      </c>
      <c r="C13" s="86" t="s">
        <v>156</v>
      </c>
      <c r="D13" s="89" t="s">
        <v>158</v>
      </c>
      <c r="E13" s="116">
        <f t="shared" si="3"/>
        <v>49.804</v>
      </c>
      <c r="F13" s="116">
        <f t="shared" si="2"/>
        <v>49.804</v>
      </c>
      <c r="G13" s="117">
        <v>45.604</v>
      </c>
      <c r="H13" s="116">
        <v>4.2</v>
      </c>
      <c r="I13" s="122"/>
      <c r="J13" s="122">
        <v>0</v>
      </c>
      <c r="K13" s="116">
        <v>0</v>
      </c>
      <c r="L13" s="123"/>
      <c r="M13" s="123"/>
      <c r="N13" s="123"/>
      <c r="O13" s="124"/>
      <c r="P13" s="123"/>
      <c r="Q13" s="125"/>
      <c r="R13" s="123">
        <v>0</v>
      </c>
      <c r="S13" s="123"/>
      <c r="T13" s="131"/>
      <c r="U13" s="131"/>
      <c r="V13" s="131"/>
      <c r="W13" s="133"/>
    </row>
    <row r="14" ht="31.5" customHeight="1" spans="1:23">
      <c r="A14" s="88" t="s">
        <v>159</v>
      </c>
      <c r="B14" s="88"/>
      <c r="C14" s="86"/>
      <c r="D14" s="89" t="s">
        <v>160</v>
      </c>
      <c r="E14" s="116">
        <f t="shared" si="3"/>
        <v>41.829</v>
      </c>
      <c r="F14" s="116">
        <f t="shared" ref="F14:F19" si="4">SUM(G14:I14)</f>
        <v>25.429</v>
      </c>
      <c r="G14" s="117">
        <v>20.499</v>
      </c>
      <c r="H14" s="116">
        <v>4.93</v>
      </c>
      <c r="I14" s="122"/>
      <c r="J14" s="116">
        <f t="shared" ref="J14:J19" si="5">SUM(K14:S14)</f>
        <v>16.4</v>
      </c>
      <c r="K14" s="116">
        <f>[1]专项商品和服务支出明细表!E16</f>
        <v>0</v>
      </c>
      <c r="L14" s="116">
        <v>16.4</v>
      </c>
      <c r="M14" s="123"/>
      <c r="N14" s="123"/>
      <c r="O14" s="124"/>
      <c r="P14" s="123"/>
      <c r="Q14" s="125"/>
      <c r="R14" s="123"/>
      <c r="S14" s="123"/>
      <c r="T14" s="131"/>
      <c r="U14" s="131"/>
      <c r="V14" s="131"/>
      <c r="W14" s="132"/>
    </row>
    <row r="15" ht="31.5" customHeight="1" spans="1:23">
      <c r="A15" s="88" t="s">
        <v>159</v>
      </c>
      <c r="B15" s="88" t="s">
        <v>161</v>
      </c>
      <c r="C15" s="86"/>
      <c r="D15" s="89" t="s">
        <v>162</v>
      </c>
      <c r="E15" s="116">
        <f t="shared" si="3"/>
        <v>41.829</v>
      </c>
      <c r="F15" s="116">
        <f t="shared" si="4"/>
        <v>25.429</v>
      </c>
      <c r="G15" s="117">
        <v>20.499</v>
      </c>
      <c r="H15" s="116">
        <v>4.93</v>
      </c>
      <c r="I15" s="122"/>
      <c r="J15" s="116">
        <f t="shared" si="5"/>
        <v>16.4</v>
      </c>
      <c r="K15" s="116">
        <f>[1]专项商品和服务支出明细表!E17</f>
        <v>0</v>
      </c>
      <c r="L15" s="116">
        <v>16.4</v>
      </c>
      <c r="M15" s="123"/>
      <c r="N15" s="123"/>
      <c r="O15" s="124"/>
      <c r="P15" s="123"/>
      <c r="Q15" s="125"/>
      <c r="R15" s="123"/>
      <c r="S15" s="123"/>
      <c r="T15" s="131"/>
      <c r="U15" s="131"/>
      <c r="V15" s="131"/>
      <c r="W15" s="132"/>
    </row>
    <row r="16" s="84" customFormat="1" ht="31.5" customHeight="1" spans="1:253">
      <c r="A16" s="88" t="s">
        <v>159</v>
      </c>
      <c r="B16" s="88" t="s">
        <v>161</v>
      </c>
      <c r="C16" s="86" t="s">
        <v>163</v>
      </c>
      <c r="D16" s="89" t="s">
        <v>164</v>
      </c>
      <c r="E16" s="116">
        <f t="shared" si="3"/>
        <v>41.829</v>
      </c>
      <c r="F16" s="116">
        <f t="shared" si="4"/>
        <v>25.429</v>
      </c>
      <c r="G16" s="117">
        <v>20.499</v>
      </c>
      <c r="H16" s="116">
        <v>4.93</v>
      </c>
      <c r="I16" s="122"/>
      <c r="J16" s="116">
        <f t="shared" si="5"/>
        <v>16.4</v>
      </c>
      <c r="K16" s="116">
        <f>[1]专项商品和服务支出明细表!E18</f>
        <v>0</v>
      </c>
      <c r="L16" s="116">
        <v>16.4</v>
      </c>
      <c r="M16" s="123"/>
      <c r="N16" s="123"/>
      <c r="O16" s="124"/>
      <c r="P16" s="123"/>
      <c r="Q16" s="125"/>
      <c r="R16" s="123">
        <v>0</v>
      </c>
      <c r="S16" s="123"/>
      <c r="T16" s="131"/>
      <c r="U16" s="131"/>
      <c r="V16" s="131"/>
      <c r="W16" s="132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</row>
    <row r="17" s="84" customFormat="1" ht="31.5" customHeight="1" spans="1:253">
      <c r="A17" s="88" t="s">
        <v>165</v>
      </c>
      <c r="B17" s="88"/>
      <c r="C17" s="86"/>
      <c r="D17" s="89" t="s">
        <v>166</v>
      </c>
      <c r="E17" s="116">
        <f t="shared" si="3"/>
        <v>55.227</v>
      </c>
      <c r="F17" s="116">
        <f t="shared" si="4"/>
        <v>55.227</v>
      </c>
      <c r="G17" s="117">
        <v>51.647</v>
      </c>
      <c r="H17" s="116">
        <v>3.58</v>
      </c>
      <c r="I17" s="122"/>
      <c r="J17" s="116"/>
      <c r="K17" s="116"/>
      <c r="L17" s="116"/>
      <c r="M17" s="125"/>
      <c r="N17" s="125"/>
      <c r="O17" s="125"/>
      <c r="P17" s="125"/>
      <c r="Q17" s="125"/>
      <c r="R17" s="125"/>
      <c r="S17" s="123"/>
      <c r="T17" s="131"/>
      <c r="U17" s="131"/>
      <c r="V17" s="131"/>
      <c r="W17" s="132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00"/>
      <c r="IG17" s="100"/>
      <c r="IH17" s="100"/>
      <c r="II17" s="100"/>
      <c r="IJ17" s="100"/>
      <c r="IK17" s="100"/>
      <c r="IL17" s="100"/>
      <c r="IM17" s="100"/>
      <c r="IN17" s="100"/>
      <c r="IO17" s="100"/>
      <c r="IP17" s="100"/>
      <c r="IQ17" s="100"/>
      <c r="IR17" s="100"/>
      <c r="IS17" s="100"/>
    </row>
    <row r="18" s="84" customFormat="1" ht="31.5" customHeight="1" spans="1:253">
      <c r="A18" s="88" t="s">
        <v>165</v>
      </c>
      <c r="B18" s="88" t="s">
        <v>156</v>
      </c>
      <c r="C18" s="86"/>
      <c r="D18" s="89" t="s">
        <v>167</v>
      </c>
      <c r="E18" s="116">
        <f t="shared" si="3"/>
        <v>55.227</v>
      </c>
      <c r="F18" s="116">
        <f t="shared" si="4"/>
        <v>55.227</v>
      </c>
      <c r="G18" s="117">
        <v>51.647</v>
      </c>
      <c r="H18" s="116">
        <v>3.58</v>
      </c>
      <c r="I18" s="122"/>
      <c r="J18" s="116"/>
      <c r="K18" s="116"/>
      <c r="L18" s="116"/>
      <c r="M18" s="125"/>
      <c r="N18" s="125"/>
      <c r="O18" s="125"/>
      <c r="P18" s="125"/>
      <c r="Q18" s="125"/>
      <c r="R18" s="125"/>
      <c r="S18" s="123"/>
      <c r="T18" s="131"/>
      <c r="U18" s="131"/>
      <c r="V18" s="131"/>
      <c r="W18" s="132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0"/>
      <c r="HG18" s="100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0"/>
      <c r="HU18" s="100"/>
      <c r="HV18" s="100"/>
      <c r="HW18" s="100"/>
      <c r="HX18" s="100"/>
      <c r="HY18" s="100"/>
      <c r="HZ18" s="100"/>
      <c r="IA18" s="100"/>
      <c r="IB18" s="100"/>
      <c r="IC18" s="100"/>
      <c r="ID18" s="100"/>
      <c r="IE18" s="100"/>
      <c r="IF18" s="100"/>
      <c r="IG18" s="100"/>
      <c r="IH18" s="100"/>
      <c r="II18" s="100"/>
      <c r="IJ18" s="100"/>
      <c r="IK18" s="100"/>
      <c r="IL18" s="100"/>
      <c r="IM18" s="100"/>
      <c r="IN18" s="100"/>
      <c r="IO18" s="100"/>
      <c r="IP18" s="100"/>
      <c r="IQ18" s="100"/>
      <c r="IR18" s="100"/>
      <c r="IS18" s="100"/>
    </row>
    <row r="19" s="84" customFormat="1" ht="31.5" customHeight="1" spans="1:253">
      <c r="A19" s="88" t="s">
        <v>165</v>
      </c>
      <c r="B19" s="88" t="s">
        <v>156</v>
      </c>
      <c r="C19" s="86" t="s">
        <v>156</v>
      </c>
      <c r="D19" s="89" t="s">
        <v>168</v>
      </c>
      <c r="E19" s="116">
        <f t="shared" si="3"/>
        <v>55.227</v>
      </c>
      <c r="F19" s="116">
        <f t="shared" si="4"/>
        <v>55.227</v>
      </c>
      <c r="G19" s="117">
        <v>51.647</v>
      </c>
      <c r="H19" s="116">
        <v>3.58</v>
      </c>
      <c r="I19" s="122"/>
      <c r="J19" s="116">
        <f t="shared" si="5"/>
        <v>0</v>
      </c>
      <c r="K19" s="116">
        <f>[1]专项商品和服务支出明细表!E21</f>
        <v>0</v>
      </c>
      <c r="L19" s="116"/>
      <c r="M19" s="125">
        <v>0</v>
      </c>
      <c r="N19" s="116">
        <f>O19+S19+AC19</f>
        <v>0</v>
      </c>
      <c r="O19" s="116">
        <f t="shared" ref="O19:U19" si="6">O20+O21</f>
        <v>0</v>
      </c>
      <c r="P19" s="116">
        <f t="shared" si="6"/>
        <v>0</v>
      </c>
      <c r="Q19" s="116">
        <f t="shared" si="6"/>
        <v>0</v>
      </c>
      <c r="R19" s="116">
        <f t="shared" si="6"/>
        <v>0</v>
      </c>
      <c r="S19" s="116">
        <f t="shared" si="6"/>
        <v>0</v>
      </c>
      <c r="T19" s="116">
        <f t="shared" si="6"/>
        <v>0</v>
      </c>
      <c r="U19" s="116">
        <f t="shared" si="6"/>
        <v>0</v>
      </c>
      <c r="V19" s="131"/>
      <c r="W19" s="132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  <c r="IJ19" s="100"/>
      <c r="IK19" s="100"/>
      <c r="IL19" s="100"/>
      <c r="IM19" s="100"/>
      <c r="IN19" s="100"/>
      <c r="IO19" s="100"/>
      <c r="IP19" s="100"/>
      <c r="IQ19" s="100"/>
      <c r="IR19" s="100"/>
      <c r="IS19" s="100"/>
    </row>
    <row r="20" s="84" customFormat="1" ht="31.5" customHeight="1" spans="1:253">
      <c r="A20" s="88" t="s">
        <v>169</v>
      </c>
      <c r="B20" s="88"/>
      <c r="C20" s="86"/>
      <c r="D20" s="89" t="s">
        <v>170</v>
      </c>
      <c r="E20" s="116">
        <v>642.949</v>
      </c>
      <c r="F20" s="116">
        <v>374.949</v>
      </c>
      <c r="G20" s="116">
        <v>176.759</v>
      </c>
      <c r="H20" s="116">
        <v>177.24</v>
      </c>
      <c r="I20" s="116">
        <v>20.95</v>
      </c>
      <c r="J20" s="116">
        <v>268</v>
      </c>
      <c r="K20" s="116">
        <v>110</v>
      </c>
      <c r="L20" s="116">
        <v>158</v>
      </c>
      <c r="M20" s="116">
        <v>0</v>
      </c>
      <c r="N20" s="116">
        <v>0</v>
      </c>
      <c r="O20" s="116">
        <v>0</v>
      </c>
      <c r="P20" s="116">
        <v>0</v>
      </c>
      <c r="Q20" s="116"/>
      <c r="R20" s="116"/>
      <c r="S20" s="116"/>
      <c r="T20" s="131"/>
      <c r="U20" s="131"/>
      <c r="V20" s="131"/>
      <c r="W20" s="132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0"/>
      <c r="IC20" s="100"/>
      <c r="ID20" s="100"/>
      <c r="IE20" s="100"/>
      <c r="IF20" s="100"/>
      <c r="IG20" s="100"/>
      <c r="IH20" s="100"/>
      <c r="II20" s="100"/>
      <c r="IJ20" s="100"/>
      <c r="IK20" s="100"/>
      <c r="IL20" s="100"/>
      <c r="IM20" s="100"/>
      <c r="IN20" s="100"/>
      <c r="IO20" s="100"/>
      <c r="IP20" s="100"/>
      <c r="IQ20" s="100"/>
      <c r="IR20" s="100"/>
      <c r="IS20" s="100"/>
    </row>
    <row r="21" s="84" customFormat="1" ht="31.5" customHeight="1" spans="1:253">
      <c r="A21" s="88" t="s">
        <v>169</v>
      </c>
      <c r="B21" s="88" t="s">
        <v>97</v>
      </c>
      <c r="C21" s="86"/>
      <c r="D21" s="89" t="s">
        <v>171</v>
      </c>
      <c r="E21" s="116">
        <f t="shared" si="3"/>
        <v>642.949</v>
      </c>
      <c r="F21" s="116">
        <f>F22+F23</f>
        <v>374.949</v>
      </c>
      <c r="G21" s="116">
        <f t="shared" ref="G21:L21" si="7">G22+G23</f>
        <v>176.759</v>
      </c>
      <c r="H21" s="116">
        <f t="shared" si="7"/>
        <v>177.24</v>
      </c>
      <c r="I21" s="116">
        <f t="shared" si="7"/>
        <v>20.95</v>
      </c>
      <c r="J21" s="116">
        <f t="shared" si="7"/>
        <v>268</v>
      </c>
      <c r="K21" s="116">
        <f t="shared" si="7"/>
        <v>110</v>
      </c>
      <c r="L21" s="116">
        <f t="shared" si="7"/>
        <v>158</v>
      </c>
      <c r="M21" s="125"/>
      <c r="N21" s="125"/>
      <c r="O21" s="123"/>
      <c r="P21" s="123"/>
      <c r="Q21" s="125"/>
      <c r="R21" s="125"/>
      <c r="S21" s="123"/>
      <c r="T21" s="131"/>
      <c r="U21" s="131"/>
      <c r="V21" s="131"/>
      <c r="W21" s="132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0"/>
      <c r="IC21" s="100"/>
      <c r="ID21" s="100"/>
      <c r="IE21" s="100"/>
      <c r="IF21" s="100"/>
      <c r="IG21" s="100"/>
      <c r="IH21" s="100"/>
      <c r="II21" s="100"/>
      <c r="IJ21" s="100"/>
      <c r="IK21" s="100"/>
      <c r="IL21" s="100"/>
      <c r="IM21" s="100"/>
      <c r="IN21" s="100"/>
      <c r="IO21" s="100"/>
      <c r="IP21" s="100"/>
      <c r="IQ21" s="100"/>
      <c r="IR21" s="100"/>
      <c r="IS21" s="100"/>
    </row>
    <row r="22" s="84" customFormat="1" ht="31.5" customHeight="1" spans="1:253">
      <c r="A22" s="88" t="s">
        <v>169</v>
      </c>
      <c r="B22" s="88" t="s">
        <v>97</v>
      </c>
      <c r="C22" s="86" t="s">
        <v>103</v>
      </c>
      <c r="D22" s="89" t="s">
        <v>164</v>
      </c>
      <c r="E22" s="116">
        <f t="shared" si="3"/>
        <v>379.33</v>
      </c>
      <c r="F22" s="116">
        <f>SUM(G22:I22)</f>
        <v>200.33</v>
      </c>
      <c r="G22" s="117">
        <v>79.75</v>
      </c>
      <c r="H22" s="116">
        <v>116.58</v>
      </c>
      <c r="I22" s="116">
        <v>4</v>
      </c>
      <c r="J22" s="116">
        <f>SUM(K22:S22)</f>
        <v>179</v>
      </c>
      <c r="K22" s="116">
        <v>21</v>
      </c>
      <c r="L22" s="123">
        <v>158</v>
      </c>
      <c r="M22" s="123"/>
      <c r="N22" s="123"/>
      <c r="O22" s="124"/>
      <c r="P22" s="123"/>
      <c r="Q22" s="125"/>
      <c r="R22" s="123">
        <v>0</v>
      </c>
      <c r="S22" s="123"/>
      <c r="T22" s="131"/>
      <c r="U22" s="131"/>
      <c r="V22" s="131"/>
      <c r="W22" s="132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  <c r="IJ22" s="100"/>
      <c r="IK22" s="100"/>
      <c r="IL22" s="100"/>
      <c r="IM22" s="100"/>
      <c r="IN22" s="100"/>
      <c r="IO22" s="100"/>
      <c r="IP22" s="100"/>
      <c r="IQ22" s="100"/>
      <c r="IR22" s="100"/>
      <c r="IS22" s="100"/>
    </row>
    <row r="23" s="84" customFormat="1" ht="31.5" customHeight="1" spans="1:253">
      <c r="A23" s="88" t="s">
        <v>169</v>
      </c>
      <c r="B23" s="88" t="s">
        <v>97</v>
      </c>
      <c r="C23" s="86" t="s">
        <v>103</v>
      </c>
      <c r="D23" s="89" t="s">
        <v>172</v>
      </c>
      <c r="E23" s="116">
        <f t="shared" si="3"/>
        <v>263.619</v>
      </c>
      <c r="F23" s="116">
        <f>SUM(G23:I23)</f>
        <v>174.619</v>
      </c>
      <c r="G23" s="117">
        <v>97.009</v>
      </c>
      <c r="H23" s="116">
        <v>60.66</v>
      </c>
      <c r="I23" s="122">
        <v>16.95</v>
      </c>
      <c r="J23" s="116">
        <f>SUM(K23:S23)</f>
        <v>89</v>
      </c>
      <c r="K23" s="116">
        <v>89</v>
      </c>
      <c r="L23" s="123"/>
      <c r="M23" s="123"/>
      <c r="N23" s="123"/>
      <c r="O23" s="124"/>
      <c r="P23" s="123"/>
      <c r="Q23" s="125"/>
      <c r="R23" s="123">
        <v>0</v>
      </c>
      <c r="S23" s="123"/>
      <c r="T23" s="131"/>
      <c r="U23" s="131"/>
      <c r="V23" s="131"/>
      <c r="W23" s="132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00"/>
      <c r="GN23" s="100"/>
      <c r="GO23" s="100"/>
      <c r="GP23" s="100"/>
      <c r="GQ23" s="100"/>
      <c r="GR23" s="100"/>
      <c r="GS23" s="100"/>
      <c r="GT23" s="100"/>
      <c r="GU23" s="100"/>
      <c r="GV23" s="100"/>
      <c r="GW23" s="100"/>
      <c r="GX23" s="100"/>
      <c r="GY23" s="100"/>
      <c r="GZ23" s="100"/>
      <c r="HA23" s="100"/>
      <c r="HB23" s="100"/>
      <c r="HC23" s="100"/>
      <c r="HD23" s="100"/>
      <c r="HE23" s="100"/>
      <c r="HF23" s="100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00"/>
      <c r="HT23" s="100"/>
      <c r="HU23" s="100"/>
      <c r="HV23" s="100"/>
      <c r="HW23" s="100"/>
      <c r="HX23" s="100"/>
      <c r="HY23" s="100"/>
      <c r="HZ23" s="100"/>
      <c r="IA23" s="100"/>
      <c r="IB23" s="100"/>
      <c r="IC23" s="100"/>
      <c r="ID23" s="100"/>
      <c r="IE23" s="100"/>
      <c r="IF23" s="100"/>
      <c r="IG23" s="100"/>
      <c r="IH23" s="100"/>
      <c r="II23" s="100"/>
      <c r="IJ23" s="100"/>
      <c r="IK23" s="100"/>
      <c r="IL23" s="100"/>
      <c r="IM23" s="100"/>
      <c r="IN23" s="100"/>
      <c r="IO23" s="100"/>
      <c r="IP23" s="100"/>
      <c r="IQ23" s="100"/>
      <c r="IR23" s="100"/>
      <c r="IS23" s="100"/>
    </row>
    <row r="24" s="84" customFormat="1" ht="31.5" customHeight="1" spans="1:253">
      <c r="A24" s="88" t="s">
        <v>169</v>
      </c>
      <c r="B24" s="88" t="s">
        <v>109</v>
      </c>
      <c r="C24" s="86"/>
      <c r="D24" s="89" t="s">
        <v>173</v>
      </c>
      <c r="E24" s="116">
        <f t="shared" si="3"/>
        <v>608.41</v>
      </c>
      <c r="F24" s="116">
        <f t="shared" ref="F24:S24" si="8">SUM(F25:F25)</f>
        <v>348.81</v>
      </c>
      <c r="G24" s="116">
        <f t="shared" si="8"/>
        <v>218.83</v>
      </c>
      <c r="H24" s="116">
        <f t="shared" si="8"/>
        <v>129.98</v>
      </c>
      <c r="I24" s="116">
        <f t="shared" si="8"/>
        <v>0</v>
      </c>
      <c r="J24" s="116">
        <f t="shared" si="8"/>
        <v>259.6</v>
      </c>
      <c r="K24" s="116">
        <f t="shared" si="8"/>
        <v>0</v>
      </c>
      <c r="L24" s="116">
        <f t="shared" si="8"/>
        <v>0</v>
      </c>
      <c r="M24" s="116">
        <f t="shared" si="8"/>
        <v>0</v>
      </c>
      <c r="N24" s="116">
        <f t="shared" si="8"/>
        <v>0</v>
      </c>
      <c r="O24" s="116">
        <f t="shared" si="8"/>
        <v>0</v>
      </c>
      <c r="P24" s="116">
        <f t="shared" si="8"/>
        <v>0</v>
      </c>
      <c r="Q24" s="116">
        <f t="shared" si="8"/>
        <v>0</v>
      </c>
      <c r="R24" s="116">
        <f t="shared" si="8"/>
        <v>259.6</v>
      </c>
      <c r="S24" s="116"/>
      <c r="T24" s="131"/>
      <c r="U24" s="131"/>
      <c r="V24" s="131"/>
      <c r="W24" s="132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  <c r="GY24" s="100"/>
      <c r="GZ24" s="100"/>
      <c r="HA24" s="100"/>
      <c r="HB24" s="100"/>
      <c r="HC24" s="100"/>
      <c r="HD24" s="100"/>
      <c r="HE24" s="100"/>
      <c r="HF24" s="100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100"/>
      <c r="HV24" s="100"/>
      <c r="HW24" s="100"/>
      <c r="HX24" s="100"/>
      <c r="HY24" s="100"/>
      <c r="HZ24" s="100"/>
      <c r="IA24" s="100"/>
      <c r="IB24" s="100"/>
      <c r="IC24" s="100"/>
      <c r="ID24" s="100"/>
      <c r="IE24" s="100"/>
      <c r="IF24" s="100"/>
      <c r="IG24" s="100"/>
      <c r="IH24" s="100"/>
      <c r="II24" s="100"/>
      <c r="IJ24" s="100"/>
      <c r="IK24" s="100"/>
      <c r="IL24" s="100"/>
      <c r="IM24" s="100"/>
      <c r="IN24" s="100"/>
      <c r="IO24" s="100"/>
      <c r="IP24" s="100"/>
      <c r="IQ24" s="100"/>
      <c r="IR24" s="100"/>
      <c r="IS24" s="100"/>
    </row>
    <row r="25" ht="31.5" customHeight="1" spans="1:23">
      <c r="A25" s="88" t="s">
        <v>169</v>
      </c>
      <c r="B25" s="88" t="s">
        <v>109</v>
      </c>
      <c r="C25" s="86" t="s">
        <v>105</v>
      </c>
      <c r="D25" s="89" t="s">
        <v>174</v>
      </c>
      <c r="E25" s="116">
        <f t="shared" si="3"/>
        <v>608.41</v>
      </c>
      <c r="F25" s="116">
        <v>348.81</v>
      </c>
      <c r="G25" s="117">
        <v>218.83</v>
      </c>
      <c r="H25" s="116">
        <v>129.98</v>
      </c>
      <c r="I25" s="117">
        <v>0</v>
      </c>
      <c r="J25" s="116">
        <v>259.6</v>
      </c>
      <c r="K25" s="117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Q25" s="125"/>
      <c r="R25" s="116">
        <v>259.6</v>
      </c>
      <c r="S25" s="116"/>
      <c r="T25" s="131"/>
      <c r="U25" s="131"/>
      <c r="V25" s="131"/>
      <c r="W25" s="133"/>
    </row>
    <row r="26" customHeight="1" spans="1:22">
      <c r="A26" s="118"/>
      <c r="B26" s="118"/>
      <c r="C26" s="118"/>
      <c r="D26" s="119"/>
      <c r="T26" s="134"/>
      <c r="U26" s="135"/>
      <c r="V26" s="136"/>
    </row>
    <row r="27" customHeight="1" spans="1:22">
      <c r="A27" s="118"/>
      <c r="B27" s="118"/>
      <c r="C27" s="118"/>
      <c r="D27" s="119"/>
      <c r="T27" s="135"/>
      <c r="U27" s="135"/>
      <c r="V27" s="136"/>
    </row>
    <row r="28" customHeight="1" spans="1:22">
      <c r="A28" s="118"/>
      <c r="B28" s="118"/>
      <c r="C28" s="118"/>
      <c r="D28" s="119"/>
      <c r="T28" s="135"/>
      <c r="U28" s="135"/>
      <c r="V28" s="136"/>
    </row>
    <row r="29" customHeight="1" spans="1:22">
      <c r="A29" s="118"/>
      <c r="B29" s="118"/>
      <c r="C29" s="118"/>
      <c r="D29" s="119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00"/>
      <c r="U29" s="100"/>
      <c r="V29" s="137"/>
    </row>
    <row r="30" customHeight="1" spans="1:22">
      <c r="A30" s="118"/>
      <c r="B30" s="118"/>
      <c r="C30" s="118"/>
      <c r="D30" s="119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00"/>
      <c r="U30" s="100"/>
      <c r="V30" s="137"/>
    </row>
    <row r="31" customHeight="1" spans="1:22">
      <c r="A31" s="118"/>
      <c r="B31" s="118"/>
      <c r="C31" s="118"/>
      <c r="D31" s="119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00"/>
      <c r="U31" s="100"/>
      <c r="V31" s="137"/>
    </row>
    <row r="32" customHeight="1" spans="1:22">
      <c r="A32" s="118"/>
      <c r="B32" s="118"/>
      <c r="C32" s="118"/>
      <c r="D32" s="119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00"/>
      <c r="U32" s="100"/>
      <c r="V32" s="137"/>
    </row>
    <row r="33" customHeight="1" spans="1:22">
      <c r="A33" s="118"/>
      <c r="B33" s="118"/>
      <c r="C33" s="118"/>
      <c r="D33" s="119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00"/>
      <c r="U33" s="100"/>
      <c r="V33" s="137"/>
    </row>
    <row r="34" customHeight="1" spans="1:22">
      <c r="A34" s="118"/>
      <c r="B34" s="118"/>
      <c r="C34" s="118"/>
      <c r="D34" s="119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00"/>
      <c r="U34" s="100"/>
      <c r="V34" s="137"/>
    </row>
    <row r="35" customHeight="1" spans="1:22">
      <c r="A35" s="118"/>
      <c r="B35" s="118"/>
      <c r="C35" s="118"/>
      <c r="D35" s="119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00"/>
      <c r="U35" s="100"/>
      <c r="V35" s="137"/>
    </row>
    <row r="36" customHeight="1" spans="1:22">
      <c r="A36" s="118"/>
      <c r="B36" s="118"/>
      <c r="C36" s="118"/>
      <c r="D36" s="119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00"/>
      <c r="U36" s="100"/>
      <c r="V36" s="137"/>
    </row>
    <row r="37" customHeight="1" spans="1:22">
      <c r="A37" s="118"/>
      <c r="B37" s="118"/>
      <c r="C37" s="118"/>
      <c r="D37" s="119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00"/>
      <c r="U37" s="100"/>
      <c r="V37" s="137"/>
    </row>
  </sheetData>
  <mergeCells count="26">
    <mergeCell ref="A2:W2"/>
    <mergeCell ref="F4:I4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  <mergeCell ref="W4:W6"/>
  </mergeCells>
  <printOptions horizontalCentered="1"/>
  <pageMargins left="0.39" right="0.39" top="0.5" bottom="0.47" header="0.39" footer="0.39"/>
  <pageSetup paperSize="9" scale="65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6"/>
  <sheetViews>
    <sheetView showGridLines="0" showZeros="0" workbookViewId="0">
      <selection activeCell="D31" sqref="D31"/>
    </sheetView>
  </sheetViews>
  <sheetFormatPr defaultColWidth="8.88333333333333" defaultRowHeight="13.5" outlineLevelCol="3"/>
  <cols>
    <col min="1" max="1" width="41.2166666666667" style="103" customWidth="1"/>
    <col min="2" max="2" width="22.6666666666667" style="103" customWidth="1"/>
    <col min="3" max="3" width="41.1083333333333" style="103" customWidth="1"/>
    <col min="4" max="4" width="22.6666666666667" style="103" customWidth="1"/>
    <col min="5" max="16384" width="8.88333333333333" style="103"/>
  </cols>
  <sheetData>
    <row r="1" s="101" customFormat="1" ht="15.9" customHeight="1" spans="1:4">
      <c r="A1" s="67" t="s">
        <v>175</v>
      </c>
      <c r="B1" s="67"/>
      <c r="C1" s="67"/>
      <c r="D1" s="68"/>
    </row>
    <row r="2" s="101" customFormat="1" ht="27" customHeight="1" spans="1:4">
      <c r="A2" s="104" t="s">
        <v>176</v>
      </c>
      <c r="B2" s="104"/>
      <c r="C2" s="104"/>
      <c r="D2" s="104"/>
    </row>
    <row r="3" s="101" customFormat="1" ht="18" customHeight="1" spans="1:4">
      <c r="A3" s="6" t="s">
        <v>2</v>
      </c>
      <c r="B3" s="105"/>
      <c r="C3" s="105"/>
      <c r="D3" s="106" t="s">
        <v>177</v>
      </c>
    </row>
    <row r="4" s="102" customFormat="1" ht="18" customHeight="1" spans="1:4">
      <c r="A4" s="107" t="s">
        <v>178</v>
      </c>
      <c r="B4" s="107"/>
      <c r="C4" s="107" t="s">
        <v>179</v>
      </c>
      <c r="D4" s="107"/>
    </row>
    <row r="5" s="102" customFormat="1" ht="18" customHeight="1" spans="1:4">
      <c r="A5" s="107" t="s">
        <v>180</v>
      </c>
      <c r="B5" s="107" t="s">
        <v>181</v>
      </c>
      <c r="C5" s="107" t="s">
        <v>180</v>
      </c>
      <c r="D5" s="107" t="s">
        <v>181</v>
      </c>
    </row>
    <row r="6" s="103" customFormat="1" ht="18" customHeight="1" spans="1:4">
      <c r="A6" s="108" t="s">
        <v>182</v>
      </c>
      <c r="B6" s="109">
        <v>786.43</v>
      </c>
      <c r="C6" s="108" t="s">
        <v>183</v>
      </c>
      <c r="D6" s="109">
        <f>SUM(D7:D33)</f>
        <v>786.43</v>
      </c>
    </row>
    <row r="7" s="103" customFormat="1" ht="18" customHeight="1" spans="1:4">
      <c r="A7" s="108" t="s">
        <v>184</v>
      </c>
      <c r="B7" s="109">
        <v>786.43</v>
      </c>
      <c r="C7" s="108" t="s">
        <v>185</v>
      </c>
      <c r="D7" s="109">
        <v>465.23</v>
      </c>
    </row>
    <row r="8" s="103" customFormat="1" ht="18" customHeight="1" spans="1:4">
      <c r="A8" s="108" t="s">
        <v>186</v>
      </c>
      <c r="B8" s="109"/>
      <c r="C8" s="108" t="s">
        <v>187</v>
      </c>
      <c r="D8" s="109"/>
    </row>
    <row r="9" s="103" customFormat="1" ht="18" customHeight="1" spans="1:4">
      <c r="A9" s="108" t="s">
        <v>188</v>
      </c>
      <c r="B9" s="109"/>
      <c r="C9" s="108" t="s">
        <v>189</v>
      </c>
      <c r="D9" s="109"/>
    </row>
    <row r="10" s="103" customFormat="1" ht="18" customHeight="1" spans="1:4">
      <c r="A10" s="108" t="s">
        <v>190</v>
      </c>
      <c r="B10" s="109"/>
      <c r="C10" s="108" t="s">
        <v>191</v>
      </c>
      <c r="D10" s="109"/>
    </row>
    <row r="11" s="103" customFormat="1" ht="18" customHeight="1" spans="1:4">
      <c r="A11" s="108" t="s">
        <v>184</v>
      </c>
      <c r="B11" s="109"/>
      <c r="C11" s="108" t="s">
        <v>192</v>
      </c>
      <c r="D11" s="109"/>
    </row>
    <row r="12" s="103" customFormat="1" ht="18" customHeight="1" spans="1:4">
      <c r="A12" s="108" t="s">
        <v>186</v>
      </c>
      <c r="B12" s="109"/>
      <c r="C12" s="110" t="s">
        <v>193</v>
      </c>
      <c r="D12" s="109"/>
    </row>
    <row r="13" s="103" customFormat="1" ht="18" customHeight="1" spans="1:4">
      <c r="A13" s="108" t="s">
        <v>188</v>
      </c>
      <c r="B13" s="109"/>
      <c r="C13" s="110" t="s">
        <v>194</v>
      </c>
      <c r="D13" s="109">
        <v>20.65</v>
      </c>
    </row>
    <row r="14" s="103" customFormat="1" ht="18" customHeight="1" spans="1:4">
      <c r="A14" s="108" t="s">
        <v>195</v>
      </c>
      <c r="B14" s="109"/>
      <c r="C14" s="110" t="s">
        <v>196</v>
      </c>
      <c r="D14" s="109">
        <v>41.33</v>
      </c>
    </row>
    <row r="15" s="103" customFormat="1" ht="18" customHeight="1" spans="1:4">
      <c r="A15" s="108" t="s">
        <v>195</v>
      </c>
      <c r="B15" s="109"/>
      <c r="C15" s="110" t="s">
        <v>197</v>
      </c>
      <c r="D15" s="109"/>
    </row>
    <row r="16" s="103" customFormat="1" ht="18" customHeight="1" spans="1:4">
      <c r="A16" s="108"/>
      <c r="B16" s="109"/>
      <c r="C16" s="110" t="s">
        <v>198</v>
      </c>
      <c r="D16" s="109">
        <v>20</v>
      </c>
    </row>
    <row r="17" s="103" customFormat="1" ht="18" customHeight="1" spans="1:4">
      <c r="A17" s="108"/>
      <c r="B17" s="109"/>
      <c r="C17" s="110" t="s">
        <v>199</v>
      </c>
      <c r="D17" s="109"/>
    </row>
    <row r="18" s="103" customFormat="1" ht="18" customHeight="1" spans="1:4">
      <c r="A18" s="108"/>
      <c r="B18" s="109"/>
      <c r="C18" s="110" t="s">
        <v>200</v>
      </c>
      <c r="D18" s="109">
        <v>30.52</v>
      </c>
    </row>
    <row r="19" s="103" customFormat="1" ht="18" customHeight="1" spans="1:4">
      <c r="A19" s="108"/>
      <c r="B19" s="109"/>
      <c r="C19" s="110" t="s">
        <v>201</v>
      </c>
      <c r="D19" s="109">
        <v>106.25</v>
      </c>
    </row>
    <row r="20" s="103" customFormat="1" ht="18" customHeight="1" spans="1:4">
      <c r="A20" s="108"/>
      <c r="B20" s="109"/>
      <c r="C20" s="110" t="s">
        <v>202</v>
      </c>
      <c r="D20" s="109"/>
    </row>
    <row r="21" s="103" customFormat="1" ht="18" customHeight="1" spans="1:4">
      <c r="A21" s="108"/>
      <c r="B21" s="109"/>
      <c r="C21" s="110" t="s">
        <v>203</v>
      </c>
      <c r="D21" s="109"/>
    </row>
    <row r="22" s="103" customFormat="1" ht="18" customHeight="1" spans="1:4">
      <c r="A22" s="108"/>
      <c r="B22" s="109"/>
      <c r="C22" s="110" t="s">
        <v>204</v>
      </c>
      <c r="D22" s="109"/>
    </row>
    <row r="23" s="103" customFormat="1" ht="18" customHeight="1" spans="1:4">
      <c r="A23" s="108"/>
      <c r="B23" s="109"/>
      <c r="C23" s="110" t="s">
        <v>205</v>
      </c>
      <c r="D23" s="109"/>
    </row>
    <row r="24" s="103" customFormat="1" ht="18" customHeight="1" spans="1:4">
      <c r="A24" s="108"/>
      <c r="B24" s="109"/>
      <c r="C24" s="110" t="s">
        <v>206</v>
      </c>
      <c r="D24" s="109"/>
    </row>
    <row r="25" s="103" customFormat="1" ht="18" customHeight="1" spans="1:4">
      <c r="A25" s="108"/>
      <c r="B25" s="109"/>
      <c r="C25" s="110" t="s">
        <v>207</v>
      </c>
      <c r="D25" s="109"/>
    </row>
    <row r="26" s="103" customFormat="1" ht="18" customHeight="1" spans="1:4">
      <c r="A26" s="108"/>
      <c r="B26" s="109"/>
      <c r="C26" s="110" t="s">
        <v>208</v>
      </c>
      <c r="D26" s="109"/>
    </row>
    <row r="27" s="103" customFormat="1" ht="18" customHeight="1" spans="1:4">
      <c r="A27" s="108"/>
      <c r="B27" s="109"/>
      <c r="C27" s="110" t="s">
        <v>209</v>
      </c>
      <c r="D27" s="109"/>
    </row>
    <row r="28" s="103" customFormat="1" ht="18" customHeight="1" spans="1:4">
      <c r="A28" s="108"/>
      <c r="B28" s="109"/>
      <c r="C28" s="110" t="s">
        <v>210</v>
      </c>
      <c r="D28" s="109"/>
    </row>
    <row r="29" s="103" customFormat="1" ht="18" customHeight="1" spans="1:4">
      <c r="A29" s="108"/>
      <c r="B29" s="109"/>
      <c r="C29" s="110" t="s">
        <v>211</v>
      </c>
      <c r="D29" s="109"/>
    </row>
    <row r="30" s="103" customFormat="1" ht="18" customHeight="1" spans="1:4">
      <c r="A30" s="108"/>
      <c r="B30" s="109"/>
      <c r="C30" s="110" t="s">
        <v>212</v>
      </c>
      <c r="D30" s="109">
        <v>102.45</v>
      </c>
    </row>
    <row r="31" s="103" customFormat="1" ht="18" customHeight="1" spans="1:4">
      <c r="A31" s="108"/>
      <c r="B31" s="109"/>
      <c r="C31" s="110" t="s">
        <v>213</v>
      </c>
      <c r="D31" s="109"/>
    </row>
    <row r="32" s="103" customFormat="1" ht="18" customHeight="1" spans="1:4">
      <c r="A32" s="108"/>
      <c r="B32" s="109"/>
      <c r="C32" s="110" t="s">
        <v>214</v>
      </c>
      <c r="D32" s="109"/>
    </row>
    <row r="33" s="103" customFormat="1" ht="18" customHeight="1" spans="1:4">
      <c r="A33" s="108" t="s">
        <v>195</v>
      </c>
      <c r="B33" s="109"/>
      <c r="C33" s="110" t="s">
        <v>215</v>
      </c>
      <c r="D33" s="109"/>
    </row>
    <row r="34" s="103" customFormat="1" ht="18" customHeight="1" spans="1:4">
      <c r="A34" s="108" t="s">
        <v>195</v>
      </c>
      <c r="B34" s="109"/>
      <c r="C34" s="108" t="s">
        <v>216</v>
      </c>
      <c r="D34" s="109"/>
    </row>
    <row r="35" s="103" customFormat="1" ht="18" customHeight="1" spans="1:4">
      <c r="A35" s="108" t="s">
        <v>195</v>
      </c>
      <c r="B35" s="109"/>
      <c r="C35" s="108" t="s">
        <v>195</v>
      </c>
      <c r="D35" s="109"/>
    </row>
    <row r="36" s="102" customFormat="1" ht="18" customHeight="1" spans="1:4">
      <c r="A36" s="111" t="s">
        <v>217</v>
      </c>
      <c r="B36" s="112">
        <f>B6+B10</f>
        <v>786.43</v>
      </c>
      <c r="C36" s="111" t="s">
        <v>218</v>
      </c>
      <c r="D36" s="112">
        <f>SUM(D34+D6)</f>
        <v>786.43</v>
      </c>
    </row>
  </sheetData>
  <mergeCells count="3">
    <mergeCell ref="A2:D2"/>
    <mergeCell ref="A4:B4"/>
    <mergeCell ref="C4:D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4"/>
  <sheetViews>
    <sheetView showGridLines="0" showZeros="0" workbookViewId="0">
      <selection activeCell="H11" sqref="H11"/>
    </sheetView>
  </sheetViews>
  <sheetFormatPr defaultColWidth="5.10833333333333" defaultRowHeight="12.75" customHeight="1"/>
  <cols>
    <col min="1" max="3" width="5.33333333333333" style="1" customWidth="1"/>
    <col min="4" max="4" width="31.5583333333333" style="1" customWidth="1"/>
    <col min="5" max="5" width="11.6666666666667" style="1" customWidth="1"/>
    <col min="6" max="13" width="10.4416666666667" style="1" customWidth="1"/>
    <col min="14" max="15" width="7.88333333333333" style="1" customWidth="1"/>
    <col min="16" max="16" width="8.33333333333333" style="1" customWidth="1"/>
    <col min="17" max="19" width="7.88333333333333" style="1" customWidth="1"/>
    <col min="20" max="250" width="5.10833333333333" style="1" customWidth="1"/>
    <col min="251" max="252" width="5.10833333333333" style="2"/>
    <col min="253" max="255" width="5.33333333333333" style="2" customWidth="1"/>
    <col min="256" max="256" width="7.21666666666667" style="2" customWidth="1"/>
    <col min="257" max="257" width="31.5583333333333" style="2" customWidth="1"/>
    <col min="258" max="258" width="11.6666666666667" style="2" customWidth="1"/>
    <col min="259" max="259" width="8.66666666666667" style="2" customWidth="1"/>
    <col min="260" max="260" width="8.775" style="2" customWidth="1"/>
    <col min="261" max="268" width="7.88333333333333" style="2" customWidth="1"/>
    <col min="269" max="269" width="8.33333333333333" style="2" customWidth="1"/>
    <col min="270" max="272" width="7.88333333333333" style="2" customWidth="1"/>
    <col min="273" max="273" width="5.88333333333333" style="2" customWidth="1"/>
    <col min="274" max="274" width="6" style="2" customWidth="1"/>
    <col min="275" max="275" width="6.10833333333333" style="2" customWidth="1"/>
    <col min="276" max="508" width="5.10833333333333" style="2"/>
    <col min="509" max="511" width="5.33333333333333" style="2" customWidth="1"/>
    <col min="512" max="512" width="7.21666666666667" style="2" customWidth="1"/>
    <col min="513" max="513" width="31.5583333333333" style="2" customWidth="1"/>
    <col min="514" max="514" width="11.6666666666667" style="2" customWidth="1"/>
    <col min="515" max="515" width="8.66666666666667" style="2" customWidth="1"/>
    <col min="516" max="516" width="8.775" style="2" customWidth="1"/>
    <col min="517" max="524" width="7.88333333333333" style="2" customWidth="1"/>
    <col min="525" max="525" width="8.33333333333333" style="2" customWidth="1"/>
    <col min="526" max="528" width="7.88333333333333" style="2" customWidth="1"/>
    <col min="529" max="529" width="5.88333333333333" style="2" customWidth="1"/>
    <col min="530" max="530" width="6" style="2" customWidth="1"/>
    <col min="531" max="531" width="6.10833333333333" style="2" customWidth="1"/>
    <col min="532" max="764" width="5.10833333333333" style="2"/>
    <col min="765" max="767" width="5.33333333333333" style="2" customWidth="1"/>
    <col min="768" max="768" width="7.21666666666667" style="2" customWidth="1"/>
    <col min="769" max="769" width="31.5583333333333" style="2" customWidth="1"/>
    <col min="770" max="770" width="11.6666666666667" style="2" customWidth="1"/>
    <col min="771" max="771" width="8.66666666666667" style="2" customWidth="1"/>
    <col min="772" max="772" width="8.775" style="2" customWidth="1"/>
    <col min="773" max="780" width="7.88333333333333" style="2" customWidth="1"/>
    <col min="781" max="781" width="8.33333333333333" style="2" customWidth="1"/>
    <col min="782" max="784" width="7.88333333333333" style="2" customWidth="1"/>
    <col min="785" max="785" width="5.88333333333333" style="2" customWidth="1"/>
    <col min="786" max="786" width="6" style="2" customWidth="1"/>
    <col min="787" max="787" width="6.10833333333333" style="2" customWidth="1"/>
    <col min="788" max="1020" width="5.10833333333333" style="2"/>
    <col min="1021" max="1023" width="5.33333333333333" style="2" customWidth="1"/>
    <col min="1024" max="1024" width="7.21666666666667" style="2" customWidth="1"/>
    <col min="1025" max="1025" width="31.5583333333333" style="2" customWidth="1"/>
    <col min="1026" max="1026" width="11.6666666666667" style="2" customWidth="1"/>
    <col min="1027" max="1027" width="8.66666666666667" style="2" customWidth="1"/>
    <col min="1028" max="1028" width="8.775" style="2" customWidth="1"/>
    <col min="1029" max="1036" width="7.88333333333333" style="2" customWidth="1"/>
    <col min="1037" max="1037" width="8.33333333333333" style="2" customWidth="1"/>
    <col min="1038" max="1040" width="7.88333333333333" style="2" customWidth="1"/>
    <col min="1041" max="1041" width="5.88333333333333" style="2" customWidth="1"/>
    <col min="1042" max="1042" width="6" style="2" customWidth="1"/>
    <col min="1043" max="1043" width="6.10833333333333" style="2" customWidth="1"/>
    <col min="1044" max="1276" width="5.10833333333333" style="2"/>
    <col min="1277" max="1279" width="5.33333333333333" style="2" customWidth="1"/>
    <col min="1280" max="1280" width="7.21666666666667" style="2" customWidth="1"/>
    <col min="1281" max="1281" width="31.5583333333333" style="2" customWidth="1"/>
    <col min="1282" max="1282" width="11.6666666666667" style="2" customWidth="1"/>
    <col min="1283" max="1283" width="8.66666666666667" style="2" customWidth="1"/>
    <col min="1284" max="1284" width="8.775" style="2" customWidth="1"/>
    <col min="1285" max="1292" width="7.88333333333333" style="2" customWidth="1"/>
    <col min="1293" max="1293" width="8.33333333333333" style="2" customWidth="1"/>
    <col min="1294" max="1296" width="7.88333333333333" style="2" customWidth="1"/>
    <col min="1297" max="1297" width="5.88333333333333" style="2" customWidth="1"/>
    <col min="1298" max="1298" width="6" style="2" customWidth="1"/>
    <col min="1299" max="1299" width="6.10833333333333" style="2" customWidth="1"/>
    <col min="1300" max="1532" width="5.10833333333333" style="2"/>
    <col min="1533" max="1535" width="5.33333333333333" style="2" customWidth="1"/>
    <col min="1536" max="1536" width="7.21666666666667" style="2" customWidth="1"/>
    <col min="1537" max="1537" width="31.5583333333333" style="2" customWidth="1"/>
    <col min="1538" max="1538" width="11.6666666666667" style="2" customWidth="1"/>
    <col min="1539" max="1539" width="8.66666666666667" style="2" customWidth="1"/>
    <col min="1540" max="1540" width="8.775" style="2" customWidth="1"/>
    <col min="1541" max="1548" width="7.88333333333333" style="2" customWidth="1"/>
    <col min="1549" max="1549" width="8.33333333333333" style="2" customWidth="1"/>
    <col min="1550" max="1552" width="7.88333333333333" style="2" customWidth="1"/>
    <col min="1553" max="1553" width="5.88333333333333" style="2" customWidth="1"/>
    <col min="1554" max="1554" width="6" style="2" customWidth="1"/>
    <col min="1555" max="1555" width="6.10833333333333" style="2" customWidth="1"/>
    <col min="1556" max="1788" width="5.10833333333333" style="2"/>
    <col min="1789" max="1791" width="5.33333333333333" style="2" customWidth="1"/>
    <col min="1792" max="1792" width="7.21666666666667" style="2" customWidth="1"/>
    <col min="1793" max="1793" width="31.5583333333333" style="2" customWidth="1"/>
    <col min="1794" max="1794" width="11.6666666666667" style="2" customWidth="1"/>
    <col min="1795" max="1795" width="8.66666666666667" style="2" customWidth="1"/>
    <col min="1796" max="1796" width="8.775" style="2" customWidth="1"/>
    <col min="1797" max="1804" width="7.88333333333333" style="2" customWidth="1"/>
    <col min="1805" max="1805" width="8.33333333333333" style="2" customWidth="1"/>
    <col min="1806" max="1808" width="7.88333333333333" style="2" customWidth="1"/>
    <col min="1809" max="1809" width="5.88333333333333" style="2" customWidth="1"/>
    <col min="1810" max="1810" width="6" style="2" customWidth="1"/>
    <col min="1811" max="1811" width="6.10833333333333" style="2" customWidth="1"/>
    <col min="1812" max="2044" width="5.10833333333333" style="2"/>
    <col min="2045" max="2047" width="5.33333333333333" style="2" customWidth="1"/>
    <col min="2048" max="2048" width="7.21666666666667" style="2" customWidth="1"/>
    <col min="2049" max="2049" width="31.5583333333333" style="2" customWidth="1"/>
    <col min="2050" max="2050" width="11.6666666666667" style="2" customWidth="1"/>
    <col min="2051" max="2051" width="8.66666666666667" style="2" customWidth="1"/>
    <col min="2052" max="2052" width="8.775" style="2" customWidth="1"/>
    <col min="2053" max="2060" width="7.88333333333333" style="2" customWidth="1"/>
    <col min="2061" max="2061" width="8.33333333333333" style="2" customWidth="1"/>
    <col min="2062" max="2064" width="7.88333333333333" style="2" customWidth="1"/>
    <col min="2065" max="2065" width="5.88333333333333" style="2" customWidth="1"/>
    <col min="2066" max="2066" width="6" style="2" customWidth="1"/>
    <col min="2067" max="2067" width="6.10833333333333" style="2" customWidth="1"/>
    <col min="2068" max="2300" width="5.10833333333333" style="2"/>
    <col min="2301" max="2303" width="5.33333333333333" style="2" customWidth="1"/>
    <col min="2304" max="2304" width="7.21666666666667" style="2" customWidth="1"/>
    <col min="2305" max="2305" width="31.5583333333333" style="2" customWidth="1"/>
    <col min="2306" max="2306" width="11.6666666666667" style="2" customWidth="1"/>
    <col min="2307" max="2307" width="8.66666666666667" style="2" customWidth="1"/>
    <col min="2308" max="2308" width="8.775" style="2" customWidth="1"/>
    <col min="2309" max="2316" width="7.88333333333333" style="2" customWidth="1"/>
    <col min="2317" max="2317" width="8.33333333333333" style="2" customWidth="1"/>
    <col min="2318" max="2320" width="7.88333333333333" style="2" customWidth="1"/>
    <col min="2321" max="2321" width="5.88333333333333" style="2" customWidth="1"/>
    <col min="2322" max="2322" width="6" style="2" customWidth="1"/>
    <col min="2323" max="2323" width="6.10833333333333" style="2" customWidth="1"/>
    <col min="2324" max="2556" width="5.10833333333333" style="2"/>
    <col min="2557" max="2559" width="5.33333333333333" style="2" customWidth="1"/>
    <col min="2560" max="2560" width="7.21666666666667" style="2" customWidth="1"/>
    <col min="2561" max="2561" width="31.5583333333333" style="2" customWidth="1"/>
    <col min="2562" max="2562" width="11.6666666666667" style="2" customWidth="1"/>
    <col min="2563" max="2563" width="8.66666666666667" style="2" customWidth="1"/>
    <col min="2564" max="2564" width="8.775" style="2" customWidth="1"/>
    <col min="2565" max="2572" width="7.88333333333333" style="2" customWidth="1"/>
    <col min="2573" max="2573" width="8.33333333333333" style="2" customWidth="1"/>
    <col min="2574" max="2576" width="7.88333333333333" style="2" customWidth="1"/>
    <col min="2577" max="2577" width="5.88333333333333" style="2" customWidth="1"/>
    <col min="2578" max="2578" width="6" style="2" customWidth="1"/>
    <col min="2579" max="2579" width="6.10833333333333" style="2" customWidth="1"/>
    <col min="2580" max="2812" width="5.10833333333333" style="2"/>
    <col min="2813" max="2815" width="5.33333333333333" style="2" customWidth="1"/>
    <col min="2816" max="2816" width="7.21666666666667" style="2" customWidth="1"/>
    <col min="2817" max="2817" width="31.5583333333333" style="2" customWidth="1"/>
    <col min="2818" max="2818" width="11.6666666666667" style="2" customWidth="1"/>
    <col min="2819" max="2819" width="8.66666666666667" style="2" customWidth="1"/>
    <col min="2820" max="2820" width="8.775" style="2" customWidth="1"/>
    <col min="2821" max="2828" width="7.88333333333333" style="2" customWidth="1"/>
    <col min="2829" max="2829" width="8.33333333333333" style="2" customWidth="1"/>
    <col min="2830" max="2832" width="7.88333333333333" style="2" customWidth="1"/>
    <col min="2833" max="2833" width="5.88333333333333" style="2" customWidth="1"/>
    <col min="2834" max="2834" width="6" style="2" customWidth="1"/>
    <col min="2835" max="2835" width="6.10833333333333" style="2" customWidth="1"/>
    <col min="2836" max="3068" width="5.10833333333333" style="2"/>
    <col min="3069" max="3071" width="5.33333333333333" style="2" customWidth="1"/>
    <col min="3072" max="3072" width="7.21666666666667" style="2" customWidth="1"/>
    <col min="3073" max="3073" width="31.5583333333333" style="2" customWidth="1"/>
    <col min="3074" max="3074" width="11.6666666666667" style="2" customWidth="1"/>
    <col min="3075" max="3075" width="8.66666666666667" style="2" customWidth="1"/>
    <col min="3076" max="3076" width="8.775" style="2" customWidth="1"/>
    <col min="3077" max="3084" width="7.88333333333333" style="2" customWidth="1"/>
    <col min="3085" max="3085" width="8.33333333333333" style="2" customWidth="1"/>
    <col min="3086" max="3088" width="7.88333333333333" style="2" customWidth="1"/>
    <col min="3089" max="3089" width="5.88333333333333" style="2" customWidth="1"/>
    <col min="3090" max="3090" width="6" style="2" customWidth="1"/>
    <col min="3091" max="3091" width="6.10833333333333" style="2" customWidth="1"/>
    <col min="3092" max="3324" width="5.10833333333333" style="2"/>
    <col min="3325" max="3327" width="5.33333333333333" style="2" customWidth="1"/>
    <col min="3328" max="3328" width="7.21666666666667" style="2" customWidth="1"/>
    <col min="3329" max="3329" width="31.5583333333333" style="2" customWidth="1"/>
    <col min="3330" max="3330" width="11.6666666666667" style="2" customWidth="1"/>
    <col min="3331" max="3331" width="8.66666666666667" style="2" customWidth="1"/>
    <col min="3332" max="3332" width="8.775" style="2" customWidth="1"/>
    <col min="3333" max="3340" width="7.88333333333333" style="2" customWidth="1"/>
    <col min="3341" max="3341" width="8.33333333333333" style="2" customWidth="1"/>
    <col min="3342" max="3344" width="7.88333333333333" style="2" customWidth="1"/>
    <col min="3345" max="3345" width="5.88333333333333" style="2" customWidth="1"/>
    <col min="3346" max="3346" width="6" style="2" customWidth="1"/>
    <col min="3347" max="3347" width="6.10833333333333" style="2" customWidth="1"/>
    <col min="3348" max="3580" width="5.10833333333333" style="2"/>
    <col min="3581" max="3583" width="5.33333333333333" style="2" customWidth="1"/>
    <col min="3584" max="3584" width="7.21666666666667" style="2" customWidth="1"/>
    <col min="3585" max="3585" width="31.5583333333333" style="2" customWidth="1"/>
    <col min="3586" max="3586" width="11.6666666666667" style="2" customWidth="1"/>
    <col min="3587" max="3587" width="8.66666666666667" style="2" customWidth="1"/>
    <col min="3588" max="3588" width="8.775" style="2" customWidth="1"/>
    <col min="3589" max="3596" width="7.88333333333333" style="2" customWidth="1"/>
    <col min="3597" max="3597" width="8.33333333333333" style="2" customWidth="1"/>
    <col min="3598" max="3600" width="7.88333333333333" style="2" customWidth="1"/>
    <col min="3601" max="3601" width="5.88333333333333" style="2" customWidth="1"/>
    <col min="3602" max="3602" width="6" style="2" customWidth="1"/>
    <col min="3603" max="3603" width="6.10833333333333" style="2" customWidth="1"/>
    <col min="3604" max="3836" width="5.10833333333333" style="2"/>
    <col min="3837" max="3839" width="5.33333333333333" style="2" customWidth="1"/>
    <col min="3840" max="3840" width="7.21666666666667" style="2" customWidth="1"/>
    <col min="3841" max="3841" width="31.5583333333333" style="2" customWidth="1"/>
    <col min="3842" max="3842" width="11.6666666666667" style="2" customWidth="1"/>
    <col min="3843" max="3843" width="8.66666666666667" style="2" customWidth="1"/>
    <col min="3844" max="3844" width="8.775" style="2" customWidth="1"/>
    <col min="3845" max="3852" width="7.88333333333333" style="2" customWidth="1"/>
    <col min="3853" max="3853" width="8.33333333333333" style="2" customWidth="1"/>
    <col min="3854" max="3856" width="7.88333333333333" style="2" customWidth="1"/>
    <col min="3857" max="3857" width="5.88333333333333" style="2" customWidth="1"/>
    <col min="3858" max="3858" width="6" style="2" customWidth="1"/>
    <col min="3859" max="3859" width="6.10833333333333" style="2" customWidth="1"/>
    <col min="3860" max="4092" width="5.10833333333333" style="2"/>
    <col min="4093" max="4095" width="5.33333333333333" style="2" customWidth="1"/>
    <col min="4096" max="4096" width="7.21666666666667" style="2" customWidth="1"/>
    <col min="4097" max="4097" width="31.5583333333333" style="2" customWidth="1"/>
    <col min="4098" max="4098" width="11.6666666666667" style="2" customWidth="1"/>
    <col min="4099" max="4099" width="8.66666666666667" style="2" customWidth="1"/>
    <col min="4100" max="4100" width="8.775" style="2" customWidth="1"/>
    <col min="4101" max="4108" width="7.88333333333333" style="2" customWidth="1"/>
    <col min="4109" max="4109" width="8.33333333333333" style="2" customWidth="1"/>
    <col min="4110" max="4112" width="7.88333333333333" style="2" customWidth="1"/>
    <col min="4113" max="4113" width="5.88333333333333" style="2" customWidth="1"/>
    <col min="4114" max="4114" width="6" style="2" customWidth="1"/>
    <col min="4115" max="4115" width="6.10833333333333" style="2" customWidth="1"/>
    <col min="4116" max="4348" width="5.10833333333333" style="2"/>
    <col min="4349" max="4351" width="5.33333333333333" style="2" customWidth="1"/>
    <col min="4352" max="4352" width="7.21666666666667" style="2" customWidth="1"/>
    <col min="4353" max="4353" width="31.5583333333333" style="2" customWidth="1"/>
    <col min="4354" max="4354" width="11.6666666666667" style="2" customWidth="1"/>
    <col min="4355" max="4355" width="8.66666666666667" style="2" customWidth="1"/>
    <col min="4356" max="4356" width="8.775" style="2" customWidth="1"/>
    <col min="4357" max="4364" width="7.88333333333333" style="2" customWidth="1"/>
    <col min="4365" max="4365" width="8.33333333333333" style="2" customWidth="1"/>
    <col min="4366" max="4368" width="7.88333333333333" style="2" customWidth="1"/>
    <col min="4369" max="4369" width="5.88333333333333" style="2" customWidth="1"/>
    <col min="4370" max="4370" width="6" style="2" customWidth="1"/>
    <col min="4371" max="4371" width="6.10833333333333" style="2" customWidth="1"/>
    <col min="4372" max="4604" width="5.10833333333333" style="2"/>
    <col min="4605" max="4607" width="5.33333333333333" style="2" customWidth="1"/>
    <col min="4608" max="4608" width="7.21666666666667" style="2" customWidth="1"/>
    <col min="4609" max="4609" width="31.5583333333333" style="2" customWidth="1"/>
    <col min="4610" max="4610" width="11.6666666666667" style="2" customWidth="1"/>
    <col min="4611" max="4611" width="8.66666666666667" style="2" customWidth="1"/>
    <col min="4612" max="4612" width="8.775" style="2" customWidth="1"/>
    <col min="4613" max="4620" width="7.88333333333333" style="2" customWidth="1"/>
    <col min="4621" max="4621" width="8.33333333333333" style="2" customWidth="1"/>
    <col min="4622" max="4624" width="7.88333333333333" style="2" customWidth="1"/>
    <col min="4625" max="4625" width="5.88333333333333" style="2" customWidth="1"/>
    <col min="4626" max="4626" width="6" style="2" customWidth="1"/>
    <col min="4627" max="4627" width="6.10833333333333" style="2" customWidth="1"/>
    <col min="4628" max="4860" width="5.10833333333333" style="2"/>
    <col min="4861" max="4863" width="5.33333333333333" style="2" customWidth="1"/>
    <col min="4864" max="4864" width="7.21666666666667" style="2" customWidth="1"/>
    <col min="4865" max="4865" width="31.5583333333333" style="2" customWidth="1"/>
    <col min="4866" max="4866" width="11.6666666666667" style="2" customWidth="1"/>
    <col min="4867" max="4867" width="8.66666666666667" style="2" customWidth="1"/>
    <col min="4868" max="4868" width="8.775" style="2" customWidth="1"/>
    <col min="4869" max="4876" width="7.88333333333333" style="2" customWidth="1"/>
    <col min="4877" max="4877" width="8.33333333333333" style="2" customWidth="1"/>
    <col min="4878" max="4880" width="7.88333333333333" style="2" customWidth="1"/>
    <col min="4881" max="4881" width="5.88333333333333" style="2" customWidth="1"/>
    <col min="4882" max="4882" width="6" style="2" customWidth="1"/>
    <col min="4883" max="4883" width="6.10833333333333" style="2" customWidth="1"/>
    <col min="4884" max="5116" width="5.10833333333333" style="2"/>
    <col min="5117" max="5119" width="5.33333333333333" style="2" customWidth="1"/>
    <col min="5120" max="5120" width="7.21666666666667" style="2" customWidth="1"/>
    <col min="5121" max="5121" width="31.5583333333333" style="2" customWidth="1"/>
    <col min="5122" max="5122" width="11.6666666666667" style="2" customWidth="1"/>
    <col min="5123" max="5123" width="8.66666666666667" style="2" customWidth="1"/>
    <col min="5124" max="5124" width="8.775" style="2" customWidth="1"/>
    <col min="5125" max="5132" width="7.88333333333333" style="2" customWidth="1"/>
    <col min="5133" max="5133" width="8.33333333333333" style="2" customWidth="1"/>
    <col min="5134" max="5136" width="7.88333333333333" style="2" customWidth="1"/>
    <col min="5137" max="5137" width="5.88333333333333" style="2" customWidth="1"/>
    <col min="5138" max="5138" width="6" style="2" customWidth="1"/>
    <col min="5139" max="5139" width="6.10833333333333" style="2" customWidth="1"/>
    <col min="5140" max="5372" width="5.10833333333333" style="2"/>
    <col min="5373" max="5375" width="5.33333333333333" style="2" customWidth="1"/>
    <col min="5376" max="5376" width="7.21666666666667" style="2" customWidth="1"/>
    <col min="5377" max="5377" width="31.5583333333333" style="2" customWidth="1"/>
    <col min="5378" max="5378" width="11.6666666666667" style="2" customWidth="1"/>
    <col min="5379" max="5379" width="8.66666666666667" style="2" customWidth="1"/>
    <col min="5380" max="5380" width="8.775" style="2" customWidth="1"/>
    <col min="5381" max="5388" width="7.88333333333333" style="2" customWidth="1"/>
    <col min="5389" max="5389" width="8.33333333333333" style="2" customWidth="1"/>
    <col min="5390" max="5392" width="7.88333333333333" style="2" customWidth="1"/>
    <col min="5393" max="5393" width="5.88333333333333" style="2" customWidth="1"/>
    <col min="5394" max="5394" width="6" style="2" customWidth="1"/>
    <col min="5395" max="5395" width="6.10833333333333" style="2" customWidth="1"/>
    <col min="5396" max="5628" width="5.10833333333333" style="2"/>
    <col min="5629" max="5631" width="5.33333333333333" style="2" customWidth="1"/>
    <col min="5632" max="5632" width="7.21666666666667" style="2" customWidth="1"/>
    <col min="5633" max="5633" width="31.5583333333333" style="2" customWidth="1"/>
    <col min="5634" max="5634" width="11.6666666666667" style="2" customWidth="1"/>
    <col min="5635" max="5635" width="8.66666666666667" style="2" customWidth="1"/>
    <col min="5636" max="5636" width="8.775" style="2" customWidth="1"/>
    <col min="5637" max="5644" width="7.88333333333333" style="2" customWidth="1"/>
    <col min="5645" max="5645" width="8.33333333333333" style="2" customWidth="1"/>
    <col min="5646" max="5648" width="7.88333333333333" style="2" customWidth="1"/>
    <col min="5649" max="5649" width="5.88333333333333" style="2" customWidth="1"/>
    <col min="5650" max="5650" width="6" style="2" customWidth="1"/>
    <col min="5651" max="5651" width="6.10833333333333" style="2" customWidth="1"/>
    <col min="5652" max="5884" width="5.10833333333333" style="2"/>
    <col min="5885" max="5887" width="5.33333333333333" style="2" customWidth="1"/>
    <col min="5888" max="5888" width="7.21666666666667" style="2" customWidth="1"/>
    <col min="5889" max="5889" width="31.5583333333333" style="2" customWidth="1"/>
    <col min="5890" max="5890" width="11.6666666666667" style="2" customWidth="1"/>
    <col min="5891" max="5891" width="8.66666666666667" style="2" customWidth="1"/>
    <col min="5892" max="5892" width="8.775" style="2" customWidth="1"/>
    <col min="5893" max="5900" width="7.88333333333333" style="2" customWidth="1"/>
    <col min="5901" max="5901" width="8.33333333333333" style="2" customWidth="1"/>
    <col min="5902" max="5904" width="7.88333333333333" style="2" customWidth="1"/>
    <col min="5905" max="5905" width="5.88333333333333" style="2" customWidth="1"/>
    <col min="5906" max="5906" width="6" style="2" customWidth="1"/>
    <col min="5907" max="5907" width="6.10833333333333" style="2" customWidth="1"/>
    <col min="5908" max="6140" width="5.10833333333333" style="2"/>
    <col min="6141" max="6143" width="5.33333333333333" style="2" customWidth="1"/>
    <col min="6144" max="6144" width="7.21666666666667" style="2" customWidth="1"/>
    <col min="6145" max="6145" width="31.5583333333333" style="2" customWidth="1"/>
    <col min="6146" max="6146" width="11.6666666666667" style="2" customWidth="1"/>
    <col min="6147" max="6147" width="8.66666666666667" style="2" customWidth="1"/>
    <col min="6148" max="6148" width="8.775" style="2" customWidth="1"/>
    <col min="6149" max="6156" width="7.88333333333333" style="2" customWidth="1"/>
    <col min="6157" max="6157" width="8.33333333333333" style="2" customWidth="1"/>
    <col min="6158" max="6160" width="7.88333333333333" style="2" customWidth="1"/>
    <col min="6161" max="6161" width="5.88333333333333" style="2" customWidth="1"/>
    <col min="6162" max="6162" width="6" style="2" customWidth="1"/>
    <col min="6163" max="6163" width="6.10833333333333" style="2" customWidth="1"/>
    <col min="6164" max="6396" width="5.10833333333333" style="2"/>
    <col min="6397" max="6399" width="5.33333333333333" style="2" customWidth="1"/>
    <col min="6400" max="6400" width="7.21666666666667" style="2" customWidth="1"/>
    <col min="6401" max="6401" width="31.5583333333333" style="2" customWidth="1"/>
    <col min="6402" max="6402" width="11.6666666666667" style="2" customWidth="1"/>
    <col min="6403" max="6403" width="8.66666666666667" style="2" customWidth="1"/>
    <col min="6404" max="6404" width="8.775" style="2" customWidth="1"/>
    <col min="6405" max="6412" width="7.88333333333333" style="2" customWidth="1"/>
    <col min="6413" max="6413" width="8.33333333333333" style="2" customWidth="1"/>
    <col min="6414" max="6416" width="7.88333333333333" style="2" customWidth="1"/>
    <col min="6417" max="6417" width="5.88333333333333" style="2" customWidth="1"/>
    <col min="6418" max="6418" width="6" style="2" customWidth="1"/>
    <col min="6419" max="6419" width="6.10833333333333" style="2" customWidth="1"/>
    <col min="6420" max="6652" width="5.10833333333333" style="2"/>
    <col min="6653" max="6655" width="5.33333333333333" style="2" customWidth="1"/>
    <col min="6656" max="6656" width="7.21666666666667" style="2" customWidth="1"/>
    <col min="6657" max="6657" width="31.5583333333333" style="2" customWidth="1"/>
    <col min="6658" max="6658" width="11.6666666666667" style="2" customWidth="1"/>
    <col min="6659" max="6659" width="8.66666666666667" style="2" customWidth="1"/>
    <col min="6660" max="6660" width="8.775" style="2" customWidth="1"/>
    <col min="6661" max="6668" width="7.88333333333333" style="2" customWidth="1"/>
    <col min="6669" max="6669" width="8.33333333333333" style="2" customWidth="1"/>
    <col min="6670" max="6672" width="7.88333333333333" style="2" customWidth="1"/>
    <col min="6673" max="6673" width="5.88333333333333" style="2" customWidth="1"/>
    <col min="6674" max="6674" width="6" style="2" customWidth="1"/>
    <col min="6675" max="6675" width="6.10833333333333" style="2" customWidth="1"/>
    <col min="6676" max="6908" width="5.10833333333333" style="2"/>
    <col min="6909" max="6911" width="5.33333333333333" style="2" customWidth="1"/>
    <col min="6912" max="6912" width="7.21666666666667" style="2" customWidth="1"/>
    <col min="6913" max="6913" width="31.5583333333333" style="2" customWidth="1"/>
    <col min="6914" max="6914" width="11.6666666666667" style="2" customWidth="1"/>
    <col min="6915" max="6915" width="8.66666666666667" style="2" customWidth="1"/>
    <col min="6916" max="6916" width="8.775" style="2" customWidth="1"/>
    <col min="6917" max="6924" width="7.88333333333333" style="2" customWidth="1"/>
    <col min="6925" max="6925" width="8.33333333333333" style="2" customWidth="1"/>
    <col min="6926" max="6928" width="7.88333333333333" style="2" customWidth="1"/>
    <col min="6929" max="6929" width="5.88333333333333" style="2" customWidth="1"/>
    <col min="6930" max="6930" width="6" style="2" customWidth="1"/>
    <col min="6931" max="6931" width="6.10833333333333" style="2" customWidth="1"/>
    <col min="6932" max="7164" width="5.10833333333333" style="2"/>
    <col min="7165" max="7167" width="5.33333333333333" style="2" customWidth="1"/>
    <col min="7168" max="7168" width="7.21666666666667" style="2" customWidth="1"/>
    <col min="7169" max="7169" width="31.5583333333333" style="2" customWidth="1"/>
    <col min="7170" max="7170" width="11.6666666666667" style="2" customWidth="1"/>
    <col min="7171" max="7171" width="8.66666666666667" style="2" customWidth="1"/>
    <col min="7172" max="7172" width="8.775" style="2" customWidth="1"/>
    <col min="7173" max="7180" width="7.88333333333333" style="2" customWidth="1"/>
    <col min="7181" max="7181" width="8.33333333333333" style="2" customWidth="1"/>
    <col min="7182" max="7184" width="7.88333333333333" style="2" customWidth="1"/>
    <col min="7185" max="7185" width="5.88333333333333" style="2" customWidth="1"/>
    <col min="7186" max="7186" width="6" style="2" customWidth="1"/>
    <col min="7187" max="7187" width="6.10833333333333" style="2" customWidth="1"/>
    <col min="7188" max="7420" width="5.10833333333333" style="2"/>
    <col min="7421" max="7423" width="5.33333333333333" style="2" customWidth="1"/>
    <col min="7424" max="7424" width="7.21666666666667" style="2" customWidth="1"/>
    <col min="7425" max="7425" width="31.5583333333333" style="2" customWidth="1"/>
    <col min="7426" max="7426" width="11.6666666666667" style="2" customWidth="1"/>
    <col min="7427" max="7427" width="8.66666666666667" style="2" customWidth="1"/>
    <col min="7428" max="7428" width="8.775" style="2" customWidth="1"/>
    <col min="7429" max="7436" width="7.88333333333333" style="2" customWidth="1"/>
    <col min="7437" max="7437" width="8.33333333333333" style="2" customWidth="1"/>
    <col min="7438" max="7440" width="7.88333333333333" style="2" customWidth="1"/>
    <col min="7441" max="7441" width="5.88333333333333" style="2" customWidth="1"/>
    <col min="7442" max="7442" width="6" style="2" customWidth="1"/>
    <col min="7443" max="7443" width="6.10833333333333" style="2" customWidth="1"/>
    <col min="7444" max="7676" width="5.10833333333333" style="2"/>
    <col min="7677" max="7679" width="5.33333333333333" style="2" customWidth="1"/>
    <col min="7680" max="7680" width="7.21666666666667" style="2" customWidth="1"/>
    <col min="7681" max="7681" width="31.5583333333333" style="2" customWidth="1"/>
    <col min="7682" max="7682" width="11.6666666666667" style="2" customWidth="1"/>
    <col min="7683" max="7683" width="8.66666666666667" style="2" customWidth="1"/>
    <col min="7684" max="7684" width="8.775" style="2" customWidth="1"/>
    <col min="7685" max="7692" width="7.88333333333333" style="2" customWidth="1"/>
    <col min="7693" max="7693" width="8.33333333333333" style="2" customWidth="1"/>
    <col min="7694" max="7696" width="7.88333333333333" style="2" customWidth="1"/>
    <col min="7697" max="7697" width="5.88333333333333" style="2" customWidth="1"/>
    <col min="7698" max="7698" width="6" style="2" customWidth="1"/>
    <col min="7699" max="7699" width="6.10833333333333" style="2" customWidth="1"/>
    <col min="7700" max="7932" width="5.10833333333333" style="2"/>
    <col min="7933" max="7935" width="5.33333333333333" style="2" customWidth="1"/>
    <col min="7936" max="7936" width="7.21666666666667" style="2" customWidth="1"/>
    <col min="7937" max="7937" width="31.5583333333333" style="2" customWidth="1"/>
    <col min="7938" max="7938" width="11.6666666666667" style="2" customWidth="1"/>
    <col min="7939" max="7939" width="8.66666666666667" style="2" customWidth="1"/>
    <col min="7940" max="7940" width="8.775" style="2" customWidth="1"/>
    <col min="7941" max="7948" width="7.88333333333333" style="2" customWidth="1"/>
    <col min="7949" max="7949" width="8.33333333333333" style="2" customWidth="1"/>
    <col min="7950" max="7952" width="7.88333333333333" style="2" customWidth="1"/>
    <col min="7953" max="7953" width="5.88333333333333" style="2" customWidth="1"/>
    <col min="7954" max="7954" width="6" style="2" customWidth="1"/>
    <col min="7955" max="7955" width="6.10833333333333" style="2" customWidth="1"/>
    <col min="7956" max="8188" width="5.10833333333333" style="2"/>
    <col min="8189" max="8191" width="5.33333333333333" style="2" customWidth="1"/>
    <col min="8192" max="8192" width="7.21666666666667" style="2" customWidth="1"/>
    <col min="8193" max="8193" width="31.5583333333333" style="2" customWidth="1"/>
    <col min="8194" max="8194" width="11.6666666666667" style="2" customWidth="1"/>
    <col min="8195" max="8195" width="8.66666666666667" style="2" customWidth="1"/>
    <col min="8196" max="8196" width="8.775" style="2" customWidth="1"/>
    <col min="8197" max="8204" width="7.88333333333333" style="2" customWidth="1"/>
    <col min="8205" max="8205" width="8.33333333333333" style="2" customWidth="1"/>
    <col min="8206" max="8208" width="7.88333333333333" style="2" customWidth="1"/>
    <col min="8209" max="8209" width="5.88333333333333" style="2" customWidth="1"/>
    <col min="8210" max="8210" width="6" style="2" customWidth="1"/>
    <col min="8211" max="8211" width="6.10833333333333" style="2" customWidth="1"/>
    <col min="8212" max="8444" width="5.10833333333333" style="2"/>
    <col min="8445" max="8447" width="5.33333333333333" style="2" customWidth="1"/>
    <col min="8448" max="8448" width="7.21666666666667" style="2" customWidth="1"/>
    <col min="8449" max="8449" width="31.5583333333333" style="2" customWidth="1"/>
    <col min="8450" max="8450" width="11.6666666666667" style="2" customWidth="1"/>
    <col min="8451" max="8451" width="8.66666666666667" style="2" customWidth="1"/>
    <col min="8452" max="8452" width="8.775" style="2" customWidth="1"/>
    <col min="8453" max="8460" width="7.88333333333333" style="2" customWidth="1"/>
    <col min="8461" max="8461" width="8.33333333333333" style="2" customWidth="1"/>
    <col min="8462" max="8464" width="7.88333333333333" style="2" customWidth="1"/>
    <col min="8465" max="8465" width="5.88333333333333" style="2" customWidth="1"/>
    <col min="8466" max="8466" width="6" style="2" customWidth="1"/>
    <col min="8467" max="8467" width="6.10833333333333" style="2" customWidth="1"/>
    <col min="8468" max="8700" width="5.10833333333333" style="2"/>
    <col min="8701" max="8703" width="5.33333333333333" style="2" customWidth="1"/>
    <col min="8704" max="8704" width="7.21666666666667" style="2" customWidth="1"/>
    <col min="8705" max="8705" width="31.5583333333333" style="2" customWidth="1"/>
    <col min="8706" max="8706" width="11.6666666666667" style="2" customWidth="1"/>
    <col min="8707" max="8707" width="8.66666666666667" style="2" customWidth="1"/>
    <col min="8708" max="8708" width="8.775" style="2" customWidth="1"/>
    <col min="8709" max="8716" width="7.88333333333333" style="2" customWidth="1"/>
    <col min="8717" max="8717" width="8.33333333333333" style="2" customWidth="1"/>
    <col min="8718" max="8720" width="7.88333333333333" style="2" customWidth="1"/>
    <col min="8721" max="8721" width="5.88333333333333" style="2" customWidth="1"/>
    <col min="8722" max="8722" width="6" style="2" customWidth="1"/>
    <col min="8723" max="8723" width="6.10833333333333" style="2" customWidth="1"/>
    <col min="8724" max="8956" width="5.10833333333333" style="2"/>
    <col min="8957" max="8959" width="5.33333333333333" style="2" customWidth="1"/>
    <col min="8960" max="8960" width="7.21666666666667" style="2" customWidth="1"/>
    <col min="8961" max="8961" width="31.5583333333333" style="2" customWidth="1"/>
    <col min="8962" max="8962" width="11.6666666666667" style="2" customWidth="1"/>
    <col min="8963" max="8963" width="8.66666666666667" style="2" customWidth="1"/>
    <col min="8964" max="8964" width="8.775" style="2" customWidth="1"/>
    <col min="8965" max="8972" width="7.88333333333333" style="2" customWidth="1"/>
    <col min="8973" max="8973" width="8.33333333333333" style="2" customWidth="1"/>
    <col min="8974" max="8976" width="7.88333333333333" style="2" customWidth="1"/>
    <col min="8977" max="8977" width="5.88333333333333" style="2" customWidth="1"/>
    <col min="8978" max="8978" width="6" style="2" customWidth="1"/>
    <col min="8979" max="8979" width="6.10833333333333" style="2" customWidth="1"/>
    <col min="8980" max="9212" width="5.10833333333333" style="2"/>
    <col min="9213" max="9215" width="5.33333333333333" style="2" customWidth="1"/>
    <col min="9216" max="9216" width="7.21666666666667" style="2" customWidth="1"/>
    <col min="9217" max="9217" width="31.5583333333333" style="2" customWidth="1"/>
    <col min="9218" max="9218" width="11.6666666666667" style="2" customWidth="1"/>
    <col min="9219" max="9219" width="8.66666666666667" style="2" customWidth="1"/>
    <col min="9220" max="9220" width="8.775" style="2" customWidth="1"/>
    <col min="9221" max="9228" width="7.88333333333333" style="2" customWidth="1"/>
    <col min="9229" max="9229" width="8.33333333333333" style="2" customWidth="1"/>
    <col min="9230" max="9232" width="7.88333333333333" style="2" customWidth="1"/>
    <col min="9233" max="9233" width="5.88333333333333" style="2" customWidth="1"/>
    <col min="9234" max="9234" width="6" style="2" customWidth="1"/>
    <col min="9235" max="9235" width="6.10833333333333" style="2" customWidth="1"/>
    <col min="9236" max="9468" width="5.10833333333333" style="2"/>
    <col min="9469" max="9471" width="5.33333333333333" style="2" customWidth="1"/>
    <col min="9472" max="9472" width="7.21666666666667" style="2" customWidth="1"/>
    <col min="9473" max="9473" width="31.5583333333333" style="2" customWidth="1"/>
    <col min="9474" max="9474" width="11.6666666666667" style="2" customWidth="1"/>
    <col min="9475" max="9475" width="8.66666666666667" style="2" customWidth="1"/>
    <col min="9476" max="9476" width="8.775" style="2" customWidth="1"/>
    <col min="9477" max="9484" width="7.88333333333333" style="2" customWidth="1"/>
    <col min="9485" max="9485" width="8.33333333333333" style="2" customWidth="1"/>
    <col min="9486" max="9488" width="7.88333333333333" style="2" customWidth="1"/>
    <col min="9489" max="9489" width="5.88333333333333" style="2" customWidth="1"/>
    <col min="9490" max="9490" width="6" style="2" customWidth="1"/>
    <col min="9491" max="9491" width="6.10833333333333" style="2" customWidth="1"/>
    <col min="9492" max="9724" width="5.10833333333333" style="2"/>
    <col min="9725" max="9727" width="5.33333333333333" style="2" customWidth="1"/>
    <col min="9728" max="9728" width="7.21666666666667" style="2" customWidth="1"/>
    <col min="9729" max="9729" width="31.5583333333333" style="2" customWidth="1"/>
    <col min="9730" max="9730" width="11.6666666666667" style="2" customWidth="1"/>
    <col min="9731" max="9731" width="8.66666666666667" style="2" customWidth="1"/>
    <col min="9732" max="9732" width="8.775" style="2" customWidth="1"/>
    <col min="9733" max="9740" width="7.88333333333333" style="2" customWidth="1"/>
    <col min="9741" max="9741" width="8.33333333333333" style="2" customWidth="1"/>
    <col min="9742" max="9744" width="7.88333333333333" style="2" customWidth="1"/>
    <col min="9745" max="9745" width="5.88333333333333" style="2" customWidth="1"/>
    <col min="9746" max="9746" width="6" style="2" customWidth="1"/>
    <col min="9747" max="9747" width="6.10833333333333" style="2" customWidth="1"/>
    <col min="9748" max="9980" width="5.10833333333333" style="2"/>
    <col min="9981" max="9983" width="5.33333333333333" style="2" customWidth="1"/>
    <col min="9984" max="9984" width="7.21666666666667" style="2" customWidth="1"/>
    <col min="9985" max="9985" width="31.5583333333333" style="2" customWidth="1"/>
    <col min="9986" max="9986" width="11.6666666666667" style="2" customWidth="1"/>
    <col min="9987" max="9987" width="8.66666666666667" style="2" customWidth="1"/>
    <col min="9988" max="9988" width="8.775" style="2" customWidth="1"/>
    <col min="9989" max="9996" width="7.88333333333333" style="2" customWidth="1"/>
    <col min="9997" max="9997" width="8.33333333333333" style="2" customWidth="1"/>
    <col min="9998" max="10000" width="7.88333333333333" style="2" customWidth="1"/>
    <col min="10001" max="10001" width="5.88333333333333" style="2" customWidth="1"/>
    <col min="10002" max="10002" width="6" style="2" customWidth="1"/>
    <col min="10003" max="10003" width="6.10833333333333" style="2" customWidth="1"/>
    <col min="10004" max="10236" width="5.10833333333333" style="2"/>
    <col min="10237" max="10239" width="5.33333333333333" style="2" customWidth="1"/>
    <col min="10240" max="10240" width="7.21666666666667" style="2" customWidth="1"/>
    <col min="10241" max="10241" width="31.5583333333333" style="2" customWidth="1"/>
    <col min="10242" max="10242" width="11.6666666666667" style="2" customWidth="1"/>
    <col min="10243" max="10243" width="8.66666666666667" style="2" customWidth="1"/>
    <col min="10244" max="10244" width="8.775" style="2" customWidth="1"/>
    <col min="10245" max="10252" width="7.88333333333333" style="2" customWidth="1"/>
    <col min="10253" max="10253" width="8.33333333333333" style="2" customWidth="1"/>
    <col min="10254" max="10256" width="7.88333333333333" style="2" customWidth="1"/>
    <col min="10257" max="10257" width="5.88333333333333" style="2" customWidth="1"/>
    <col min="10258" max="10258" width="6" style="2" customWidth="1"/>
    <col min="10259" max="10259" width="6.10833333333333" style="2" customWidth="1"/>
    <col min="10260" max="10492" width="5.10833333333333" style="2"/>
    <col min="10493" max="10495" width="5.33333333333333" style="2" customWidth="1"/>
    <col min="10496" max="10496" width="7.21666666666667" style="2" customWidth="1"/>
    <col min="10497" max="10497" width="31.5583333333333" style="2" customWidth="1"/>
    <col min="10498" max="10498" width="11.6666666666667" style="2" customWidth="1"/>
    <col min="10499" max="10499" width="8.66666666666667" style="2" customWidth="1"/>
    <col min="10500" max="10500" width="8.775" style="2" customWidth="1"/>
    <col min="10501" max="10508" width="7.88333333333333" style="2" customWidth="1"/>
    <col min="10509" max="10509" width="8.33333333333333" style="2" customWidth="1"/>
    <col min="10510" max="10512" width="7.88333333333333" style="2" customWidth="1"/>
    <col min="10513" max="10513" width="5.88333333333333" style="2" customWidth="1"/>
    <col min="10514" max="10514" width="6" style="2" customWidth="1"/>
    <col min="10515" max="10515" width="6.10833333333333" style="2" customWidth="1"/>
    <col min="10516" max="10748" width="5.10833333333333" style="2"/>
    <col min="10749" max="10751" width="5.33333333333333" style="2" customWidth="1"/>
    <col min="10752" max="10752" width="7.21666666666667" style="2" customWidth="1"/>
    <col min="10753" max="10753" width="31.5583333333333" style="2" customWidth="1"/>
    <col min="10754" max="10754" width="11.6666666666667" style="2" customWidth="1"/>
    <col min="10755" max="10755" width="8.66666666666667" style="2" customWidth="1"/>
    <col min="10756" max="10756" width="8.775" style="2" customWidth="1"/>
    <col min="10757" max="10764" width="7.88333333333333" style="2" customWidth="1"/>
    <col min="10765" max="10765" width="8.33333333333333" style="2" customWidth="1"/>
    <col min="10766" max="10768" width="7.88333333333333" style="2" customWidth="1"/>
    <col min="10769" max="10769" width="5.88333333333333" style="2" customWidth="1"/>
    <col min="10770" max="10770" width="6" style="2" customWidth="1"/>
    <col min="10771" max="10771" width="6.10833333333333" style="2" customWidth="1"/>
    <col min="10772" max="11004" width="5.10833333333333" style="2"/>
    <col min="11005" max="11007" width="5.33333333333333" style="2" customWidth="1"/>
    <col min="11008" max="11008" width="7.21666666666667" style="2" customWidth="1"/>
    <col min="11009" max="11009" width="31.5583333333333" style="2" customWidth="1"/>
    <col min="11010" max="11010" width="11.6666666666667" style="2" customWidth="1"/>
    <col min="11011" max="11011" width="8.66666666666667" style="2" customWidth="1"/>
    <col min="11012" max="11012" width="8.775" style="2" customWidth="1"/>
    <col min="11013" max="11020" width="7.88333333333333" style="2" customWidth="1"/>
    <col min="11021" max="11021" width="8.33333333333333" style="2" customWidth="1"/>
    <col min="11022" max="11024" width="7.88333333333333" style="2" customWidth="1"/>
    <col min="11025" max="11025" width="5.88333333333333" style="2" customWidth="1"/>
    <col min="11026" max="11026" width="6" style="2" customWidth="1"/>
    <col min="11027" max="11027" width="6.10833333333333" style="2" customWidth="1"/>
    <col min="11028" max="11260" width="5.10833333333333" style="2"/>
    <col min="11261" max="11263" width="5.33333333333333" style="2" customWidth="1"/>
    <col min="11264" max="11264" width="7.21666666666667" style="2" customWidth="1"/>
    <col min="11265" max="11265" width="31.5583333333333" style="2" customWidth="1"/>
    <col min="11266" max="11266" width="11.6666666666667" style="2" customWidth="1"/>
    <col min="11267" max="11267" width="8.66666666666667" style="2" customWidth="1"/>
    <col min="11268" max="11268" width="8.775" style="2" customWidth="1"/>
    <col min="11269" max="11276" width="7.88333333333333" style="2" customWidth="1"/>
    <col min="11277" max="11277" width="8.33333333333333" style="2" customWidth="1"/>
    <col min="11278" max="11280" width="7.88333333333333" style="2" customWidth="1"/>
    <col min="11281" max="11281" width="5.88333333333333" style="2" customWidth="1"/>
    <col min="11282" max="11282" width="6" style="2" customWidth="1"/>
    <col min="11283" max="11283" width="6.10833333333333" style="2" customWidth="1"/>
    <col min="11284" max="11516" width="5.10833333333333" style="2"/>
    <col min="11517" max="11519" width="5.33333333333333" style="2" customWidth="1"/>
    <col min="11520" max="11520" width="7.21666666666667" style="2" customWidth="1"/>
    <col min="11521" max="11521" width="31.5583333333333" style="2" customWidth="1"/>
    <col min="11522" max="11522" width="11.6666666666667" style="2" customWidth="1"/>
    <col min="11523" max="11523" width="8.66666666666667" style="2" customWidth="1"/>
    <col min="11524" max="11524" width="8.775" style="2" customWidth="1"/>
    <col min="11525" max="11532" width="7.88333333333333" style="2" customWidth="1"/>
    <col min="11533" max="11533" width="8.33333333333333" style="2" customWidth="1"/>
    <col min="11534" max="11536" width="7.88333333333333" style="2" customWidth="1"/>
    <col min="11537" max="11537" width="5.88333333333333" style="2" customWidth="1"/>
    <col min="11538" max="11538" width="6" style="2" customWidth="1"/>
    <col min="11539" max="11539" width="6.10833333333333" style="2" customWidth="1"/>
    <col min="11540" max="11772" width="5.10833333333333" style="2"/>
    <col min="11773" max="11775" width="5.33333333333333" style="2" customWidth="1"/>
    <col min="11776" max="11776" width="7.21666666666667" style="2" customWidth="1"/>
    <col min="11777" max="11777" width="31.5583333333333" style="2" customWidth="1"/>
    <col min="11778" max="11778" width="11.6666666666667" style="2" customWidth="1"/>
    <col min="11779" max="11779" width="8.66666666666667" style="2" customWidth="1"/>
    <col min="11780" max="11780" width="8.775" style="2" customWidth="1"/>
    <col min="11781" max="11788" width="7.88333333333333" style="2" customWidth="1"/>
    <col min="11789" max="11789" width="8.33333333333333" style="2" customWidth="1"/>
    <col min="11790" max="11792" width="7.88333333333333" style="2" customWidth="1"/>
    <col min="11793" max="11793" width="5.88333333333333" style="2" customWidth="1"/>
    <col min="11794" max="11794" width="6" style="2" customWidth="1"/>
    <col min="11795" max="11795" width="6.10833333333333" style="2" customWidth="1"/>
    <col min="11796" max="12028" width="5.10833333333333" style="2"/>
    <col min="12029" max="12031" width="5.33333333333333" style="2" customWidth="1"/>
    <col min="12032" max="12032" width="7.21666666666667" style="2" customWidth="1"/>
    <col min="12033" max="12033" width="31.5583333333333" style="2" customWidth="1"/>
    <col min="12034" max="12034" width="11.6666666666667" style="2" customWidth="1"/>
    <col min="12035" max="12035" width="8.66666666666667" style="2" customWidth="1"/>
    <col min="12036" max="12036" width="8.775" style="2" customWidth="1"/>
    <col min="12037" max="12044" width="7.88333333333333" style="2" customWidth="1"/>
    <col min="12045" max="12045" width="8.33333333333333" style="2" customWidth="1"/>
    <col min="12046" max="12048" width="7.88333333333333" style="2" customWidth="1"/>
    <col min="12049" max="12049" width="5.88333333333333" style="2" customWidth="1"/>
    <col min="12050" max="12050" width="6" style="2" customWidth="1"/>
    <col min="12051" max="12051" width="6.10833333333333" style="2" customWidth="1"/>
    <col min="12052" max="12284" width="5.10833333333333" style="2"/>
    <col min="12285" max="12287" width="5.33333333333333" style="2" customWidth="1"/>
    <col min="12288" max="12288" width="7.21666666666667" style="2" customWidth="1"/>
    <col min="12289" max="12289" width="31.5583333333333" style="2" customWidth="1"/>
    <col min="12290" max="12290" width="11.6666666666667" style="2" customWidth="1"/>
    <col min="12291" max="12291" width="8.66666666666667" style="2" customWidth="1"/>
    <col min="12292" max="12292" width="8.775" style="2" customWidth="1"/>
    <col min="12293" max="12300" width="7.88333333333333" style="2" customWidth="1"/>
    <col min="12301" max="12301" width="8.33333333333333" style="2" customWidth="1"/>
    <col min="12302" max="12304" width="7.88333333333333" style="2" customWidth="1"/>
    <col min="12305" max="12305" width="5.88333333333333" style="2" customWidth="1"/>
    <col min="12306" max="12306" width="6" style="2" customWidth="1"/>
    <col min="12307" max="12307" width="6.10833333333333" style="2" customWidth="1"/>
    <col min="12308" max="12540" width="5.10833333333333" style="2"/>
    <col min="12541" max="12543" width="5.33333333333333" style="2" customWidth="1"/>
    <col min="12544" max="12544" width="7.21666666666667" style="2" customWidth="1"/>
    <col min="12545" max="12545" width="31.5583333333333" style="2" customWidth="1"/>
    <col min="12546" max="12546" width="11.6666666666667" style="2" customWidth="1"/>
    <col min="12547" max="12547" width="8.66666666666667" style="2" customWidth="1"/>
    <col min="12548" max="12548" width="8.775" style="2" customWidth="1"/>
    <col min="12549" max="12556" width="7.88333333333333" style="2" customWidth="1"/>
    <col min="12557" max="12557" width="8.33333333333333" style="2" customWidth="1"/>
    <col min="12558" max="12560" width="7.88333333333333" style="2" customWidth="1"/>
    <col min="12561" max="12561" width="5.88333333333333" style="2" customWidth="1"/>
    <col min="12562" max="12562" width="6" style="2" customWidth="1"/>
    <col min="12563" max="12563" width="6.10833333333333" style="2" customWidth="1"/>
    <col min="12564" max="12796" width="5.10833333333333" style="2"/>
    <col min="12797" max="12799" width="5.33333333333333" style="2" customWidth="1"/>
    <col min="12800" max="12800" width="7.21666666666667" style="2" customWidth="1"/>
    <col min="12801" max="12801" width="31.5583333333333" style="2" customWidth="1"/>
    <col min="12802" max="12802" width="11.6666666666667" style="2" customWidth="1"/>
    <col min="12803" max="12803" width="8.66666666666667" style="2" customWidth="1"/>
    <col min="12804" max="12804" width="8.775" style="2" customWidth="1"/>
    <col min="12805" max="12812" width="7.88333333333333" style="2" customWidth="1"/>
    <col min="12813" max="12813" width="8.33333333333333" style="2" customWidth="1"/>
    <col min="12814" max="12816" width="7.88333333333333" style="2" customWidth="1"/>
    <col min="12817" max="12817" width="5.88333333333333" style="2" customWidth="1"/>
    <col min="12818" max="12818" width="6" style="2" customWidth="1"/>
    <col min="12819" max="12819" width="6.10833333333333" style="2" customWidth="1"/>
    <col min="12820" max="13052" width="5.10833333333333" style="2"/>
    <col min="13053" max="13055" width="5.33333333333333" style="2" customWidth="1"/>
    <col min="13056" max="13056" width="7.21666666666667" style="2" customWidth="1"/>
    <col min="13057" max="13057" width="31.5583333333333" style="2" customWidth="1"/>
    <col min="13058" max="13058" width="11.6666666666667" style="2" customWidth="1"/>
    <col min="13059" max="13059" width="8.66666666666667" style="2" customWidth="1"/>
    <col min="13060" max="13060" width="8.775" style="2" customWidth="1"/>
    <col min="13061" max="13068" width="7.88333333333333" style="2" customWidth="1"/>
    <col min="13069" max="13069" width="8.33333333333333" style="2" customWidth="1"/>
    <col min="13070" max="13072" width="7.88333333333333" style="2" customWidth="1"/>
    <col min="13073" max="13073" width="5.88333333333333" style="2" customWidth="1"/>
    <col min="13074" max="13074" width="6" style="2" customWidth="1"/>
    <col min="13075" max="13075" width="6.10833333333333" style="2" customWidth="1"/>
    <col min="13076" max="13308" width="5.10833333333333" style="2"/>
    <col min="13309" max="13311" width="5.33333333333333" style="2" customWidth="1"/>
    <col min="13312" max="13312" width="7.21666666666667" style="2" customWidth="1"/>
    <col min="13313" max="13313" width="31.5583333333333" style="2" customWidth="1"/>
    <col min="13314" max="13314" width="11.6666666666667" style="2" customWidth="1"/>
    <col min="13315" max="13315" width="8.66666666666667" style="2" customWidth="1"/>
    <col min="13316" max="13316" width="8.775" style="2" customWidth="1"/>
    <col min="13317" max="13324" width="7.88333333333333" style="2" customWidth="1"/>
    <col min="13325" max="13325" width="8.33333333333333" style="2" customWidth="1"/>
    <col min="13326" max="13328" width="7.88333333333333" style="2" customWidth="1"/>
    <col min="13329" max="13329" width="5.88333333333333" style="2" customWidth="1"/>
    <col min="13330" max="13330" width="6" style="2" customWidth="1"/>
    <col min="13331" max="13331" width="6.10833333333333" style="2" customWidth="1"/>
    <col min="13332" max="13564" width="5.10833333333333" style="2"/>
    <col min="13565" max="13567" width="5.33333333333333" style="2" customWidth="1"/>
    <col min="13568" max="13568" width="7.21666666666667" style="2" customWidth="1"/>
    <col min="13569" max="13569" width="31.5583333333333" style="2" customWidth="1"/>
    <col min="13570" max="13570" width="11.6666666666667" style="2" customWidth="1"/>
    <col min="13571" max="13571" width="8.66666666666667" style="2" customWidth="1"/>
    <col min="13572" max="13572" width="8.775" style="2" customWidth="1"/>
    <col min="13573" max="13580" width="7.88333333333333" style="2" customWidth="1"/>
    <col min="13581" max="13581" width="8.33333333333333" style="2" customWidth="1"/>
    <col min="13582" max="13584" width="7.88333333333333" style="2" customWidth="1"/>
    <col min="13585" max="13585" width="5.88333333333333" style="2" customWidth="1"/>
    <col min="13586" max="13586" width="6" style="2" customWidth="1"/>
    <col min="13587" max="13587" width="6.10833333333333" style="2" customWidth="1"/>
    <col min="13588" max="13820" width="5.10833333333333" style="2"/>
    <col min="13821" max="13823" width="5.33333333333333" style="2" customWidth="1"/>
    <col min="13824" max="13824" width="7.21666666666667" style="2" customWidth="1"/>
    <col min="13825" max="13825" width="31.5583333333333" style="2" customWidth="1"/>
    <col min="13826" max="13826" width="11.6666666666667" style="2" customWidth="1"/>
    <col min="13827" max="13827" width="8.66666666666667" style="2" customWidth="1"/>
    <col min="13828" max="13828" width="8.775" style="2" customWidth="1"/>
    <col min="13829" max="13836" width="7.88333333333333" style="2" customWidth="1"/>
    <col min="13837" max="13837" width="8.33333333333333" style="2" customWidth="1"/>
    <col min="13838" max="13840" width="7.88333333333333" style="2" customWidth="1"/>
    <col min="13841" max="13841" width="5.88333333333333" style="2" customWidth="1"/>
    <col min="13842" max="13842" width="6" style="2" customWidth="1"/>
    <col min="13843" max="13843" width="6.10833333333333" style="2" customWidth="1"/>
    <col min="13844" max="14076" width="5.10833333333333" style="2"/>
    <col min="14077" max="14079" width="5.33333333333333" style="2" customWidth="1"/>
    <col min="14080" max="14080" width="7.21666666666667" style="2" customWidth="1"/>
    <col min="14081" max="14081" width="31.5583333333333" style="2" customWidth="1"/>
    <col min="14082" max="14082" width="11.6666666666667" style="2" customWidth="1"/>
    <col min="14083" max="14083" width="8.66666666666667" style="2" customWidth="1"/>
    <col min="14084" max="14084" width="8.775" style="2" customWidth="1"/>
    <col min="14085" max="14092" width="7.88333333333333" style="2" customWidth="1"/>
    <col min="14093" max="14093" width="8.33333333333333" style="2" customWidth="1"/>
    <col min="14094" max="14096" width="7.88333333333333" style="2" customWidth="1"/>
    <col min="14097" max="14097" width="5.88333333333333" style="2" customWidth="1"/>
    <col min="14098" max="14098" width="6" style="2" customWidth="1"/>
    <col min="14099" max="14099" width="6.10833333333333" style="2" customWidth="1"/>
    <col min="14100" max="14332" width="5.10833333333333" style="2"/>
    <col min="14333" max="14335" width="5.33333333333333" style="2" customWidth="1"/>
    <col min="14336" max="14336" width="7.21666666666667" style="2" customWidth="1"/>
    <col min="14337" max="14337" width="31.5583333333333" style="2" customWidth="1"/>
    <col min="14338" max="14338" width="11.6666666666667" style="2" customWidth="1"/>
    <col min="14339" max="14339" width="8.66666666666667" style="2" customWidth="1"/>
    <col min="14340" max="14340" width="8.775" style="2" customWidth="1"/>
    <col min="14341" max="14348" width="7.88333333333333" style="2" customWidth="1"/>
    <col min="14349" max="14349" width="8.33333333333333" style="2" customWidth="1"/>
    <col min="14350" max="14352" width="7.88333333333333" style="2" customWidth="1"/>
    <col min="14353" max="14353" width="5.88333333333333" style="2" customWidth="1"/>
    <col min="14354" max="14354" width="6" style="2" customWidth="1"/>
    <col min="14355" max="14355" width="6.10833333333333" style="2" customWidth="1"/>
    <col min="14356" max="14588" width="5.10833333333333" style="2"/>
    <col min="14589" max="14591" width="5.33333333333333" style="2" customWidth="1"/>
    <col min="14592" max="14592" width="7.21666666666667" style="2" customWidth="1"/>
    <col min="14593" max="14593" width="31.5583333333333" style="2" customWidth="1"/>
    <col min="14594" max="14594" width="11.6666666666667" style="2" customWidth="1"/>
    <col min="14595" max="14595" width="8.66666666666667" style="2" customWidth="1"/>
    <col min="14596" max="14596" width="8.775" style="2" customWidth="1"/>
    <col min="14597" max="14604" width="7.88333333333333" style="2" customWidth="1"/>
    <col min="14605" max="14605" width="8.33333333333333" style="2" customWidth="1"/>
    <col min="14606" max="14608" width="7.88333333333333" style="2" customWidth="1"/>
    <col min="14609" max="14609" width="5.88333333333333" style="2" customWidth="1"/>
    <col min="14610" max="14610" width="6" style="2" customWidth="1"/>
    <col min="14611" max="14611" width="6.10833333333333" style="2" customWidth="1"/>
    <col min="14612" max="14844" width="5.10833333333333" style="2"/>
    <col min="14845" max="14847" width="5.33333333333333" style="2" customWidth="1"/>
    <col min="14848" max="14848" width="7.21666666666667" style="2" customWidth="1"/>
    <col min="14849" max="14849" width="31.5583333333333" style="2" customWidth="1"/>
    <col min="14850" max="14850" width="11.6666666666667" style="2" customWidth="1"/>
    <col min="14851" max="14851" width="8.66666666666667" style="2" customWidth="1"/>
    <col min="14852" max="14852" width="8.775" style="2" customWidth="1"/>
    <col min="14853" max="14860" width="7.88333333333333" style="2" customWidth="1"/>
    <col min="14861" max="14861" width="8.33333333333333" style="2" customWidth="1"/>
    <col min="14862" max="14864" width="7.88333333333333" style="2" customWidth="1"/>
    <col min="14865" max="14865" width="5.88333333333333" style="2" customWidth="1"/>
    <col min="14866" max="14866" width="6" style="2" customWidth="1"/>
    <col min="14867" max="14867" width="6.10833333333333" style="2" customWidth="1"/>
    <col min="14868" max="15100" width="5.10833333333333" style="2"/>
    <col min="15101" max="15103" width="5.33333333333333" style="2" customWidth="1"/>
    <col min="15104" max="15104" width="7.21666666666667" style="2" customWidth="1"/>
    <col min="15105" max="15105" width="31.5583333333333" style="2" customWidth="1"/>
    <col min="15106" max="15106" width="11.6666666666667" style="2" customWidth="1"/>
    <col min="15107" max="15107" width="8.66666666666667" style="2" customWidth="1"/>
    <col min="15108" max="15108" width="8.775" style="2" customWidth="1"/>
    <col min="15109" max="15116" width="7.88333333333333" style="2" customWidth="1"/>
    <col min="15117" max="15117" width="8.33333333333333" style="2" customWidth="1"/>
    <col min="15118" max="15120" width="7.88333333333333" style="2" customWidth="1"/>
    <col min="15121" max="15121" width="5.88333333333333" style="2" customWidth="1"/>
    <col min="15122" max="15122" width="6" style="2" customWidth="1"/>
    <col min="15123" max="15123" width="6.10833333333333" style="2" customWidth="1"/>
    <col min="15124" max="15356" width="5.10833333333333" style="2"/>
    <col min="15357" max="15359" width="5.33333333333333" style="2" customWidth="1"/>
    <col min="15360" max="15360" width="7.21666666666667" style="2" customWidth="1"/>
    <col min="15361" max="15361" width="31.5583333333333" style="2" customWidth="1"/>
    <col min="15362" max="15362" width="11.6666666666667" style="2" customWidth="1"/>
    <col min="15363" max="15363" width="8.66666666666667" style="2" customWidth="1"/>
    <col min="15364" max="15364" width="8.775" style="2" customWidth="1"/>
    <col min="15365" max="15372" width="7.88333333333333" style="2" customWidth="1"/>
    <col min="15373" max="15373" width="8.33333333333333" style="2" customWidth="1"/>
    <col min="15374" max="15376" width="7.88333333333333" style="2" customWidth="1"/>
    <col min="15377" max="15377" width="5.88333333333333" style="2" customWidth="1"/>
    <col min="15378" max="15378" width="6" style="2" customWidth="1"/>
    <col min="15379" max="15379" width="6.10833333333333" style="2" customWidth="1"/>
    <col min="15380" max="15612" width="5.10833333333333" style="2"/>
    <col min="15613" max="15615" width="5.33333333333333" style="2" customWidth="1"/>
    <col min="15616" max="15616" width="7.21666666666667" style="2" customWidth="1"/>
    <col min="15617" max="15617" width="31.5583333333333" style="2" customWidth="1"/>
    <col min="15618" max="15618" width="11.6666666666667" style="2" customWidth="1"/>
    <col min="15619" max="15619" width="8.66666666666667" style="2" customWidth="1"/>
    <col min="15620" max="15620" width="8.775" style="2" customWidth="1"/>
    <col min="15621" max="15628" width="7.88333333333333" style="2" customWidth="1"/>
    <col min="15629" max="15629" width="8.33333333333333" style="2" customWidth="1"/>
    <col min="15630" max="15632" width="7.88333333333333" style="2" customWidth="1"/>
    <col min="15633" max="15633" width="5.88333333333333" style="2" customWidth="1"/>
    <col min="15634" max="15634" width="6" style="2" customWidth="1"/>
    <col min="15635" max="15635" width="6.10833333333333" style="2" customWidth="1"/>
    <col min="15636" max="15868" width="5.10833333333333" style="2"/>
    <col min="15869" max="15871" width="5.33333333333333" style="2" customWidth="1"/>
    <col min="15872" max="15872" width="7.21666666666667" style="2" customWidth="1"/>
    <col min="15873" max="15873" width="31.5583333333333" style="2" customWidth="1"/>
    <col min="15874" max="15874" width="11.6666666666667" style="2" customWidth="1"/>
    <col min="15875" max="15875" width="8.66666666666667" style="2" customWidth="1"/>
    <col min="15876" max="15876" width="8.775" style="2" customWidth="1"/>
    <col min="15877" max="15884" width="7.88333333333333" style="2" customWidth="1"/>
    <col min="15885" max="15885" width="8.33333333333333" style="2" customWidth="1"/>
    <col min="15886" max="15888" width="7.88333333333333" style="2" customWidth="1"/>
    <col min="15889" max="15889" width="5.88333333333333" style="2" customWidth="1"/>
    <col min="15890" max="15890" width="6" style="2" customWidth="1"/>
    <col min="15891" max="15891" width="6.10833333333333" style="2" customWidth="1"/>
    <col min="15892" max="16124" width="5.10833333333333" style="2"/>
    <col min="16125" max="16127" width="5.33333333333333" style="2" customWidth="1"/>
    <col min="16128" max="16128" width="7.21666666666667" style="2" customWidth="1"/>
    <col min="16129" max="16129" width="31.5583333333333" style="2" customWidth="1"/>
    <col min="16130" max="16130" width="11.6666666666667" style="2" customWidth="1"/>
    <col min="16131" max="16131" width="8.66666666666667" style="2" customWidth="1"/>
    <col min="16132" max="16132" width="8.775" style="2" customWidth="1"/>
    <col min="16133" max="16140" width="7.88333333333333" style="2" customWidth="1"/>
    <col min="16141" max="16141" width="8.33333333333333" style="2" customWidth="1"/>
    <col min="16142" max="16144" width="7.88333333333333" style="2" customWidth="1"/>
    <col min="16145" max="16145" width="5.88333333333333" style="2" customWidth="1"/>
    <col min="16146" max="16146" width="6" style="2" customWidth="1"/>
    <col min="16147" max="16147" width="6.10833333333333" style="2" customWidth="1"/>
    <col min="16148" max="16380" width="5.10833333333333" style="2"/>
  </cols>
  <sheetData>
    <row r="1" ht="24.75" customHeight="1" spans="1:19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28"/>
      <c r="S1" s="36"/>
    </row>
    <row r="2" ht="24.75" customHeight="1" spans="1:19">
      <c r="A2" s="5" t="s">
        <v>219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24.75" customHeight="1" spans="1:19">
      <c r="A3" s="6" t="s">
        <v>2</v>
      </c>
      <c r="B3" s="7"/>
      <c r="C3" s="7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37"/>
      <c r="S3" s="1" t="s">
        <v>78</v>
      </c>
    </row>
    <row r="4" ht="24.75" customHeight="1" spans="1:19">
      <c r="A4" s="8" t="s">
        <v>129</v>
      </c>
      <c r="B4" s="8"/>
      <c r="C4" s="8"/>
      <c r="D4" s="10" t="s">
        <v>130</v>
      </c>
      <c r="E4" s="85" t="s">
        <v>220</v>
      </c>
      <c r="F4" s="8" t="s">
        <v>131</v>
      </c>
      <c r="G4" s="8"/>
      <c r="H4" s="8"/>
      <c r="I4" s="29"/>
      <c r="J4" s="12" t="s">
        <v>132</v>
      </c>
      <c r="K4" s="12"/>
      <c r="L4" s="12"/>
      <c r="M4" s="12"/>
      <c r="N4" s="12"/>
      <c r="O4" s="12"/>
      <c r="P4" s="12"/>
      <c r="Q4" s="12"/>
      <c r="R4" s="12"/>
      <c r="S4" s="12"/>
    </row>
    <row r="5" ht="24.75" customHeight="1" spans="1:19">
      <c r="A5" s="12" t="s">
        <v>137</v>
      </c>
      <c r="B5" s="13" t="s">
        <v>138</v>
      </c>
      <c r="C5" s="13" t="s">
        <v>139</v>
      </c>
      <c r="D5" s="10"/>
      <c r="E5" s="85"/>
      <c r="F5" s="85" t="s">
        <v>96</v>
      </c>
      <c r="G5" s="85" t="s">
        <v>140</v>
      </c>
      <c r="H5" s="85" t="s">
        <v>141</v>
      </c>
      <c r="I5" s="13" t="s">
        <v>142</v>
      </c>
      <c r="J5" s="90" t="s">
        <v>96</v>
      </c>
      <c r="K5" s="91" t="s">
        <v>143</v>
      </c>
      <c r="L5" s="92" t="s">
        <v>144</v>
      </c>
      <c r="M5" s="31" t="s">
        <v>145</v>
      </c>
      <c r="N5" s="92" t="s">
        <v>146</v>
      </c>
      <c r="O5" s="90" t="s">
        <v>147</v>
      </c>
      <c r="P5" s="90" t="s">
        <v>148</v>
      </c>
      <c r="Q5" s="30" t="s">
        <v>149</v>
      </c>
      <c r="R5" s="30" t="s">
        <v>150</v>
      </c>
      <c r="S5" s="30" t="s">
        <v>151</v>
      </c>
    </row>
    <row r="6" ht="30.75" customHeight="1" spans="1:19">
      <c r="A6" s="12"/>
      <c r="B6" s="13"/>
      <c r="C6" s="13"/>
      <c r="D6" s="10"/>
      <c r="E6" s="85"/>
      <c r="F6" s="85"/>
      <c r="G6" s="85"/>
      <c r="H6" s="85"/>
      <c r="I6" s="13"/>
      <c r="J6" s="85"/>
      <c r="K6" s="93"/>
      <c r="L6" s="94"/>
      <c r="M6" s="33"/>
      <c r="N6" s="94"/>
      <c r="O6" s="85"/>
      <c r="P6" s="85"/>
      <c r="Q6" s="13"/>
      <c r="R6" s="13"/>
      <c r="S6" s="13"/>
    </row>
    <row r="7" ht="24.75" customHeight="1" spans="1:19">
      <c r="A7" s="13" t="s">
        <v>95</v>
      </c>
      <c r="B7" s="13" t="s">
        <v>95</v>
      </c>
      <c r="C7" s="13" t="s">
        <v>95</v>
      </c>
      <c r="D7" s="85" t="s">
        <v>95</v>
      </c>
      <c r="E7" s="85">
        <v>1</v>
      </c>
      <c r="F7" s="85">
        <v>1</v>
      </c>
      <c r="G7" s="85">
        <v>2</v>
      </c>
      <c r="H7" s="35">
        <v>3</v>
      </c>
      <c r="I7" s="85">
        <v>4</v>
      </c>
      <c r="J7" s="85">
        <v>5</v>
      </c>
      <c r="K7" s="85">
        <v>6</v>
      </c>
      <c r="L7" s="13">
        <v>7</v>
      </c>
      <c r="M7" s="13">
        <v>8</v>
      </c>
      <c r="N7" s="13">
        <v>9</v>
      </c>
      <c r="O7" s="85">
        <v>10</v>
      </c>
      <c r="P7" s="35">
        <v>11</v>
      </c>
      <c r="Q7" s="85">
        <v>12</v>
      </c>
      <c r="R7" s="13">
        <v>13</v>
      </c>
      <c r="S7" s="13">
        <v>14</v>
      </c>
    </row>
    <row r="8" s="83" customFormat="1" ht="33" customHeight="1" spans="1:250">
      <c r="A8" s="17"/>
      <c r="B8" s="17"/>
      <c r="C8" s="17"/>
      <c r="D8" s="86" t="s">
        <v>96</v>
      </c>
      <c r="E8" s="87">
        <f>E9+E14+E19+E22</f>
        <v>786.426</v>
      </c>
      <c r="F8" s="87">
        <f>F9+F14+F19+F22</f>
        <v>786.426</v>
      </c>
      <c r="G8" s="87">
        <f>G9+G14+G19+G22</f>
        <v>628.83</v>
      </c>
      <c r="H8" s="87">
        <f>H9+H14+H19+H22</f>
        <v>122.646</v>
      </c>
      <c r="I8" s="87">
        <f>I9+I14+I19+I22</f>
        <v>34.95</v>
      </c>
      <c r="J8" s="87"/>
      <c r="K8" s="87"/>
      <c r="L8" s="87"/>
      <c r="M8" s="87"/>
      <c r="N8" s="95">
        <v>0</v>
      </c>
      <c r="O8" s="87">
        <f>SUM(O11:O18)</f>
        <v>0</v>
      </c>
      <c r="P8" s="87">
        <f>SUM(P11:P18)</f>
        <v>0</v>
      </c>
      <c r="Q8" s="87">
        <f>SUM(Q11:Q18)</f>
        <v>0</v>
      </c>
      <c r="R8" s="95">
        <f>SUM(R11:R18)</f>
        <v>0</v>
      </c>
      <c r="S8" s="87">
        <f>SUM(S11:S18)</f>
        <v>0</v>
      </c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</row>
    <row r="9" s="83" customFormat="1" ht="33" customHeight="1" spans="1:250">
      <c r="A9" s="88" t="s">
        <v>152</v>
      </c>
      <c r="B9" s="88"/>
      <c r="C9" s="86"/>
      <c r="D9" s="89" t="s">
        <v>153</v>
      </c>
      <c r="E9" s="87">
        <f>F9+J9</f>
        <v>355.79</v>
      </c>
      <c r="F9" s="87">
        <f>F10+F12</f>
        <v>355.79</v>
      </c>
      <c r="G9" s="87">
        <f>G12+G10</f>
        <v>219.4</v>
      </c>
      <c r="H9" s="87">
        <v>118.64</v>
      </c>
      <c r="I9" s="87">
        <f>I10+I12</f>
        <v>17.75</v>
      </c>
      <c r="J9" s="87"/>
      <c r="K9" s="87"/>
      <c r="L9" s="87"/>
      <c r="M9" s="87"/>
      <c r="N9" s="95"/>
      <c r="O9" s="87"/>
      <c r="P9" s="87"/>
      <c r="Q9" s="87"/>
      <c r="R9" s="95"/>
      <c r="S9" s="87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</row>
    <row r="10" s="83" customFormat="1" ht="33" customHeight="1" spans="1:250">
      <c r="A10" s="88" t="s">
        <v>152</v>
      </c>
      <c r="B10" s="88" t="s">
        <v>101</v>
      </c>
      <c r="C10" s="86"/>
      <c r="D10" s="89" t="s">
        <v>154</v>
      </c>
      <c r="E10" s="87">
        <f>F10+J10</f>
        <v>313.99</v>
      </c>
      <c r="F10" s="87">
        <f>SUM(G10:I10)</f>
        <v>313.99</v>
      </c>
      <c r="G10" s="87">
        <v>180.86</v>
      </c>
      <c r="H10" s="87">
        <v>118.64</v>
      </c>
      <c r="I10" s="87">
        <v>14.49</v>
      </c>
      <c r="J10" s="87"/>
      <c r="K10" s="87"/>
      <c r="L10" s="96"/>
      <c r="M10" s="96"/>
      <c r="N10" s="95"/>
      <c r="O10" s="87"/>
      <c r="P10" s="87"/>
      <c r="Q10" s="87"/>
      <c r="R10" s="95"/>
      <c r="S10" s="87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</row>
    <row r="11" ht="33" customHeight="1" spans="1:19">
      <c r="A11" s="88" t="s">
        <v>152</v>
      </c>
      <c r="B11" s="86" t="s">
        <v>101</v>
      </c>
      <c r="C11" s="86" t="s">
        <v>97</v>
      </c>
      <c r="D11" s="89" t="s">
        <v>155</v>
      </c>
      <c r="E11" s="87">
        <f>F11+J11</f>
        <v>313.99</v>
      </c>
      <c r="F11" s="87">
        <f t="shared" ref="F9:F13" si="0">SUM(G11:I11)</f>
        <v>313.99</v>
      </c>
      <c r="G11" s="87">
        <v>180.86</v>
      </c>
      <c r="H11" s="87">
        <v>118.64</v>
      </c>
      <c r="I11" s="87">
        <v>14.49</v>
      </c>
      <c r="J11" s="87"/>
      <c r="K11" s="87"/>
      <c r="L11" s="96"/>
      <c r="M11" s="96"/>
      <c r="N11" s="96"/>
      <c r="O11" s="97"/>
      <c r="P11" s="96"/>
      <c r="Q11" s="99"/>
      <c r="R11" s="96"/>
      <c r="S11" s="96"/>
    </row>
    <row r="12" ht="33" customHeight="1" spans="1:19">
      <c r="A12" s="88" t="s">
        <v>152</v>
      </c>
      <c r="B12" s="86" t="s">
        <v>156</v>
      </c>
      <c r="C12" s="86"/>
      <c r="D12" s="89" t="s">
        <v>157</v>
      </c>
      <c r="E12" s="87">
        <f>F12+J12</f>
        <v>41.8</v>
      </c>
      <c r="F12" s="87">
        <f t="shared" si="0"/>
        <v>41.8</v>
      </c>
      <c r="G12" s="87">
        <v>38.54</v>
      </c>
      <c r="H12" s="87"/>
      <c r="I12" s="87">
        <v>3.26</v>
      </c>
      <c r="J12" s="87"/>
      <c r="K12" s="87"/>
      <c r="L12" s="96"/>
      <c r="M12" s="96"/>
      <c r="N12" s="96"/>
      <c r="O12" s="97"/>
      <c r="P12" s="96"/>
      <c r="Q12" s="99"/>
      <c r="R12" s="96"/>
      <c r="S12" s="96"/>
    </row>
    <row r="13" ht="33" customHeight="1" spans="1:19">
      <c r="A13" s="88" t="s">
        <v>152</v>
      </c>
      <c r="B13" s="86" t="s">
        <v>156</v>
      </c>
      <c r="C13" s="86" t="s">
        <v>156</v>
      </c>
      <c r="D13" s="89" t="s">
        <v>158</v>
      </c>
      <c r="E13" s="87">
        <f>F13+J13</f>
        <v>41.8</v>
      </c>
      <c r="F13" s="87">
        <f t="shared" si="0"/>
        <v>41.8</v>
      </c>
      <c r="G13" s="87">
        <v>38.54</v>
      </c>
      <c r="H13" s="87"/>
      <c r="I13" s="87">
        <v>3.26</v>
      </c>
      <c r="J13" s="87"/>
      <c r="K13" s="87"/>
      <c r="L13" s="96"/>
      <c r="M13" s="96"/>
      <c r="N13" s="96"/>
      <c r="O13" s="97"/>
      <c r="P13" s="96"/>
      <c r="Q13" s="99"/>
      <c r="R13" s="96"/>
      <c r="S13" s="96"/>
    </row>
    <row r="14" customFormat="1" ht="33" customHeight="1" spans="1:250">
      <c r="A14" s="88" t="s">
        <v>169</v>
      </c>
      <c r="B14" s="88"/>
      <c r="C14" s="86"/>
      <c r="D14" s="89" t="s">
        <v>170</v>
      </c>
      <c r="E14" s="87">
        <f>E15+E17</f>
        <v>367.238</v>
      </c>
      <c r="F14" s="87">
        <f>F15+F17</f>
        <v>367.238</v>
      </c>
      <c r="G14" s="87">
        <f>G15+G17</f>
        <v>352.21</v>
      </c>
      <c r="H14" s="87">
        <v>2.848</v>
      </c>
      <c r="I14" s="87">
        <v>12.18</v>
      </c>
      <c r="J14" s="87"/>
      <c r="K14" s="87"/>
      <c r="L14" s="96"/>
      <c r="M14" s="96"/>
      <c r="N14" s="96"/>
      <c r="O14" s="97"/>
      <c r="P14" s="96"/>
      <c r="Q14" s="99"/>
      <c r="R14" s="96"/>
      <c r="S14" s="96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</row>
    <row r="15" customFormat="1" ht="33" customHeight="1" spans="1:250">
      <c r="A15" s="88" t="s">
        <v>169</v>
      </c>
      <c r="B15" s="88" t="s">
        <v>97</v>
      </c>
      <c r="C15" s="86"/>
      <c r="D15" s="89" t="s">
        <v>171</v>
      </c>
      <c r="E15" s="87">
        <v>164.898</v>
      </c>
      <c r="F15" s="87">
        <v>164.898</v>
      </c>
      <c r="G15" s="87">
        <v>149.87</v>
      </c>
      <c r="H15" s="87">
        <v>2.848</v>
      </c>
      <c r="I15" s="87">
        <v>12.18</v>
      </c>
      <c r="J15" s="87"/>
      <c r="K15" s="87"/>
      <c r="L15" s="96"/>
      <c r="M15" s="96"/>
      <c r="N15" s="96"/>
      <c r="O15" s="97"/>
      <c r="P15" s="96"/>
      <c r="Q15" s="99"/>
      <c r="R15" s="96"/>
      <c r="S15" s="96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</row>
    <row r="16" s="84" customFormat="1" ht="33" customHeight="1" spans="1:250">
      <c r="A16" s="88" t="s">
        <v>169</v>
      </c>
      <c r="B16" s="88" t="s">
        <v>97</v>
      </c>
      <c r="C16" s="86" t="s">
        <v>103</v>
      </c>
      <c r="D16" s="89" t="s">
        <v>164</v>
      </c>
      <c r="E16" s="87">
        <v>164.898</v>
      </c>
      <c r="F16" s="87">
        <v>164.898</v>
      </c>
      <c r="G16" s="87">
        <v>149.87</v>
      </c>
      <c r="H16" s="87">
        <v>2.848</v>
      </c>
      <c r="I16" s="87">
        <v>12.18</v>
      </c>
      <c r="J16" s="87"/>
      <c r="K16" s="87"/>
      <c r="L16" s="96"/>
      <c r="M16" s="96"/>
      <c r="N16" s="96"/>
      <c r="O16" s="97"/>
      <c r="P16" s="96"/>
      <c r="Q16" s="99"/>
      <c r="R16" s="96"/>
      <c r="S16" s="96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</row>
    <row r="17" ht="33" customHeight="1" spans="1:19">
      <c r="A17" s="88" t="s">
        <v>169</v>
      </c>
      <c r="B17" s="88" t="s">
        <v>109</v>
      </c>
      <c r="C17" s="86"/>
      <c r="D17" s="89" t="s">
        <v>173</v>
      </c>
      <c r="E17" s="87">
        <v>202.34</v>
      </c>
      <c r="F17" s="87">
        <v>202.34</v>
      </c>
      <c r="G17" s="87">
        <v>202.34</v>
      </c>
      <c r="H17" s="87"/>
      <c r="I17" s="87"/>
      <c r="J17" s="87"/>
      <c r="K17" s="87"/>
      <c r="L17" s="96"/>
      <c r="M17" s="96"/>
      <c r="N17" s="96"/>
      <c r="O17" s="97"/>
      <c r="P17" s="96"/>
      <c r="Q17" s="99"/>
      <c r="R17" s="96"/>
      <c r="S17" s="96"/>
    </row>
    <row r="18" ht="33" customHeight="1" spans="1:19">
      <c r="A18" s="88" t="s">
        <v>169</v>
      </c>
      <c r="B18" s="88" t="s">
        <v>109</v>
      </c>
      <c r="C18" s="86" t="s">
        <v>105</v>
      </c>
      <c r="D18" s="89" t="s">
        <v>174</v>
      </c>
      <c r="E18" s="87">
        <v>202.34</v>
      </c>
      <c r="F18" s="87">
        <v>202.34</v>
      </c>
      <c r="G18" s="87">
        <v>202.34</v>
      </c>
      <c r="H18" s="87"/>
      <c r="I18" s="87"/>
      <c r="J18" s="87"/>
      <c r="K18" s="87"/>
      <c r="L18" s="96"/>
      <c r="M18" s="96"/>
      <c r="N18" s="96"/>
      <c r="O18" s="97"/>
      <c r="P18" s="96"/>
      <c r="Q18" s="99"/>
      <c r="R18" s="96"/>
      <c r="S18" s="96"/>
    </row>
    <row r="19" s="84" customFormat="1" ht="33" customHeight="1" spans="1:250">
      <c r="A19" s="88" t="s">
        <v>159</v>
      </c>
      <c r="B19" s="88"/>
      <c r="C19" s="86"/>
      <c r="D19" s="89" t="s">
        <v>160</v>
      </c>
      <c r="E19" s="87">
        <f>SUM(F19,)</f>
        <v>18.398</v>
      </c>
      <c r="F19" s="87">
        <f>SUM(G19:I19)</f>
        <v>18.398</v>
      </c>
      <c r="G19" s="87">
        <v>16.63</v>
      </c>
      <c r="H19" s="87">
        <v>0.328</v>
      </c>
      <c r="I19" s="87">
        <v>1.44</v>
      </c>
      <c r="J19" s="87"/>
      <c r="K19" s="87"/>
      <c r="L19" s="96"/>
      <c r="M19" s="96"/>
      <c r="N19" s="96"/>
      <c r="O19" s="97"/>
      <c r="P19" s="96"/>
      <c r="Q19" s="99"/>
      <c r="R19" s="96"/>
      <c r="S19" s="96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  <c r="IJ19" s="100"/>
      <c r="IK19" s="100"/>
      <c r="IL19" s="100"/>
      <c r="IM19" s="100"/>
      <c r="IN19" s="100"/>
      <c r="IO19" s="100"/>
      <c r="IP19" s="100"/>
    </row>
    <row r="20" s="84" customFormat="1" ht="33" customHeight="1" spans="1:250">
      <c r="A20" s="88" t="s">
        <v>159</v>
      </c>
      <c r="B20" s="88" t="s">
        <v>161</v>
      </c>
      <c r="C20" s="86"/>
      <c r="D20" s="89" t="s">
        <v>162</v>
      </c>
      <c r="E20" s="87">
        <f>SUM(F20,)</f>
        <v>18.398</v>
      </c>
      <c r="F20" s="87">
        <f>SUM(G20:I20)</f>
        <v>18.398</v>
      </c>
      <c r="G20" s="87">
        <v>16.63</v>
      </c>
      <c r="H20" s="87">
        <v>0.328</v>
      </c>
      <c r="I20" s="87">
        <v>1.44</v>
      </c>
      <c r="J20" s="87"/>
      <c r="K20" s="87"/>
      <c r="L20" s="96"/>
      <c r="M20" s="96"/>
      <c r="N20" s="96"/>
      <c r="O20" s="97"/>
      <c r="P20" s="96"/>
      <c r="Q20" s="99"/>
      <c r="R20" s="96"/>
      <c r="S20" s="96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0"/>
      <c r="IC20" s="100"/>
      <c r="ID20" s="100"/>
      <c r="IE20" s="100"/>
      <c r="IF20" s="100"/>
      <c r="IG20" s="100"/>
      <c r="IH20" s="100"/>
      <c r="II20" s="100"/>
      <c r="IJ20" s="100"/>
      <c r="IK20" s="100"/>
      <c r="IL20" s="100"/>
      <c r="IM20" s="100"/>
      <c r="IN20" s="100"/>
      <c r="IO20" s="100"/>
      <c r="IP20" s="100"/>
    </row>
    <row r="21" ht="33" customHeight="1" spans="1:19">
      <c r="A21" s="88" t="s">
        <v>159</v>
      </c>
      <c r="B21" s="88" t="s">
        <v>161</v>
      </c>
      <c r="C21" s="86" t="s">
        <v>163</v>
      </c>
      <c r="D21" s="89" t="s">
        <v>164</v>
      </c>
      <c r="E21" s="87">
        <f>SUM(F21,)</f>
        <v>18.398</v>
      </c>
      <c r="F21" s="87">
        <f>SUM(G21:I21)</f>
        <v>18.398</v>
      </c>
      <c r="G21" s="87">
        <v>16.63</v>
      </c>
      <c r="H21" s="87">
        <v>0.328</v>
      </c>
      <c r="I21" s="87">
        <v>1.44</v>
      </c>
      <c r="J21" s="87"/>
      <c r="K21" s="87"/>
      <c r="L21" s="96"/>
      <c r="M21" s="96"/>
      <c r="N21" s="96"/>
      <c r="O21" s="97"/>
      <c r="P21" s="96"/>
      <c r="Q21" s="99"/>
      <c r="R21" s="96"/>
      <c r="S21" s="96"/>
    </row>
    <row r="22" ht="33" customHeight="1" spans="1:19">
      <c r="A22" s="88" t="s">
        <v>165</v>
      </c>
      <c r="B22" s="88"/>
      <c r="C22" s="86"/>
      <c r="D22" s="89" t="s">
        <v>166</v>
      </c>
      <c r="E22" s="87">
        <f>F22</f>
        <v>45</v>
      </c>
      <c r="F22" s="87">
        <f t="shared" ref="F22:F24" si="1">SUM(G22:I22)</f>
        <v>45</v>
      </c>
      <c r="G22" s="87">
        <v>40.59</v>
      </c>
      <c r="H22" s="87">
        <v>0.83</v>
      </c>
      <c r="I22" s="87">
        <v>3.58</v>
      </c>
      <c r="J22" s="87"/>
      <c r="K22" s="87"/>
      <c r="L22" s="96"/>
      <c r="M22" s="96"/>
      <c r="N22" s="96"/>
      <c r="O22" s="97"/>
      <c r="P22" s="96"/>
      <c r="Q22" s="99"/>
      <c r="R22" s="96"/>
      <c r="S22" s="96"/>
    </row>
    <row r="23" ht="33" customHeight="1" spans="1:19">
      <c r="A23" s="88" t="s">
        <v>165</v>
      </c>
      <c r="B23" s="88" t="s">
        <v>156</v>
      </c>
      <c r="C23" s="86"/>
      <c r="D23" s="89" t="s">
        <v>168</v>
      </c>
      <c r="E23" s="87">
        <f>F23</f>
        <v>45</v>
      </c>
      <c r="F23" s="87">
        <f t="shared" si="1"/>
        <v>45</v>
      </c>
      <c r="G23" s="87">
        <v>40.59</v>
      </c>
      <c r="H23" s="87">
        <v>0.83</v>
      </c>
      <c r="I23" s="87">
        <v>3.58</v>
      </c>
      <c r="J23" s="87"/>
      <c r="K23" s="87"/>
      <c r="L23" s="96"/>
      <c r="M23" s="96"/>
      <c r="N23" s="96"/>
      <c r="O23" s="97"/>
      <c r="P23" s="96"/>
      <c r="Q23" s="99"/>
      <c r="R23" s="96"/>
      <c r="S23" s="96"/>
    </row>
    <row r="24" ht="33" customHeight="1" spans="1:19">
      <c r="A24" s="88" t="s">
        <v>165</v>
      </c>
      <c r="B24" s="88" t="s">
        <v>156</v>
      </c>
      <c r="C24" s="86" t="s">
        <v>156</v>
      </c>
      <c r="D24" s="89" t="s">
        <v>168</v>
      </c>
      <c r="E24" s="87">
        <f>F24</f>
        <v>45</v>
      </c>
      <c r="F24" s="87">
        <f t="shared" si="1"/>
        <v>45</v>
      </c>
      <c r="G24" s="87">
        <v>40.59</v>
      </c>
      <c r="H24" s="87">
        <v>0.83</v>
      </c>
      <c r="I24" s="87">
        <v>3.58</v>
      </c>
      <c r="J24" s="87"/>
      <c r="K24" s="87"/>
      <c r="L24" s="96"/>
      <c r="M24" s="96"/>
      <c r="N24" s="96"/>
      <c r="O24" s="97"/>
      <c r="P24" s="96"/>
      <c r="Q24" s="99"/>
      <c r="R24" s="96"/>
      <c r="S24" s="96"/>
    </row>
  </sheetData>
  <mergeCells count="21">
    <mergeCell ref="A2:S2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rintOptions horizontalCentered="1"/>
  <pageMargins left="0.39" right="0.39" top="0.5" bottom="0.47" header="0.39" footer="0.39"/>
  <pageSetup paperSize="9" scale="65" orientation="landscape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3"/>
  <sheetViews>
    <sheetView showGridLines="0" showZeros="0" tabSelected="1" topLeftCell="A4" workbookViewId="0">
      <selection activeCell="E34" sqref="E34"/>
    </sheetView>
  </sheetViews>
  <sheetFormatPr defaultColWidth="9" defaultRowHeight="15.75" outlineLevelCol="4"/>
  <cols>
    <col min="1" max="1" width="14.875" style="66" customWidth="1"/>
    <col min="2" max="2" width="43.625" style="66" customWidth="1"/>
    <col min="3" max="5" width="24" style="66" customWidth="1"/>
    <col min="6" max="16384" width="9" style="66"/>
  </cols>
  <sheetData>
    <row r="1" s="63" customFormat="1" ht="13.5" customHeight="1" spans="1:5">
      <c r="A1" s="67" t="s">
        <v>221</v>
      </c>
      <c r="E1" s="68"/>
    </row>
    <row r="2" ht="28.9" customHeight="1" spans="1:5">
      <c r="A2" s="69" t="s">
        <v>222</v>
      </c>
      <c r="B2" s="69"/>
      <c r="C2" s="69"/>
      <c r="D2" s="69"/>
      <c r="E2" s="69"/>
    </row>
    <row r="3" s="64" customFormat="1" ht="18" customHeight="1" spans="1:5">
      <c r="A3" s="70" t="s">
        <v>2</v>
      </c>
      <c r="B3" s="71"/>
      <c r="C3" s="71"/>
      <c r="D3" s="71"/>
      <c r="E3" s="72" t="s">
        <v>223</v>
      </c>
    </row>
    <row r="4" s="65" customFormat="1" ht="18" customHeight="1" spans="1:5">
      <c r="A4" s="73" t="s">
        <v>224</v>
      </c>
      <c r="B4" s="73"/>
      <c r="C4" s="74" t="s">
        <v>225</v>
      </c>
      <c r="D4" s="74"/>
      <c r="E4" s="74"/>
    </row>
    <row r="5" s="65" customFormat="1" ht="18" customHeight="1" spans="1:5">
      <c r="A5" s="74" t="s">
        <v>226</v>
      </c>
      <c r="B5" s="74" t="s">
        <v>227</v>
      </c>
      <c r="C5" s="74" t="s">
        <v>228</v>
      </c>
      <c r="D5" s="73" t="s">
        <v>229</v>
      </c>
      <c r="E5" s="73" t="s">
        <v>230</v>
      </c>
    </row>
    <row r="6" s="64" customFormat="1" ht="18" customHeight="1" spans="1:5">
      <c r="A6" s="75" t="s">
        <v>231</v>
      </c>
      <c r="B6" s="76" t="s">
        <v>140</v>
      </c>
      <c r="C6" s="77">
        <v>628.83</v>
      </c>
      <c r="D6" s="77">
        <f>SUM(D7:D14)</f>
        <v>628.83</v>
      </c>
      <c r="E6" s="78"/>
    </row>
    <row r="7" s="64" customFormat="1" ht="18" customHeight="1" spans="1:5">
      <c r="A7" s="75" t="s">
        <v>232</v>
      </c>
      <c r="B7" s="76" t="s">
        <v>233</v>
      </c>
      <c r="C7" s="77">
        <v>284.36</v>
      </c>
      <c r="D7" s="77">
        <v>284.36</v>
      </c>
      <c r="E7" s="78"/>
    </row>
    <row r="8" s="64" customFormat="1" ht="18" customHeight="1" spans="1:5">
      <c r="A8" s="75" t="s">
        <v>234</v>
      </c>
      <c r="B8" s="76" t="s">
        <v>235</v>
      </c>
      <c r="C8" s="77">
        <v>78.84</v>
      </c>
      <c r="D8" s="77">
        <v>78.84</v>
      </c>
      <c r="E8" s="78"/>
    </row>
    <row r="9" s="64" customFormat="1" ht="18" customHeight="1" spans="1:5">
      <c r="A9" s="75" t="s">
        <v>236</v>
      </c>
      <c r="B9" s="76" t="s">
        <v>237</v>
      </c>
      <c r="C9" s="77">
        <v>96.64</v>
      </c>
      <c r="D9" s="77">
        <v>96.64</v>
      </c>
      <c r="E9" s="78"/>
    </row>
    <row r="10" s="64" customFormat="1" ht="18" customHeight="1" spans="1:5">
      <c r="A10" s="75" t="s">
        <v>238</v>
      </c>
      <c r="B10" s="76" t="s">
        <v>239</v>
      </c>
      <c r="C10" s="77">
        <v>48.95</v>
      </c>
      <c r="D10" s="77">
        <v>48.95</v>
      </c>
      <c r="E10" s="78"/>
    </row>
    <row r="11" s="64" customFormat="1" ht="18" customHeight="1" spans="1:5">
      <c r="A11" s="75">
        <v>30110</v>
      </c>
      <c r="B11" s="76" t="s">
        <v>240</v>
      </c>
      <c r="C11" s="77">
        <v>20.99</v>
      </c>
      <c r="D11" s="77">
        <v>20.99</v>
      </c>
      <c r="E11" s="78"/>
    </row>
    <row r="12" s="64" customFormat="1" ht="18" customHeight="1" spans="1:5">
      <c r="A12" s="75">
        <v>30112</v>
      </c>
      <c r="B12" s="76" t="s">
        <v>241</v>
      </c>
      <c r="C12" s="77">
        <v>6.69</v>
      </c>
      <c r="D12" s="77">
        <v>6.69</v>
      </c>
      <c r="E12" s="78"/>
    </row>
    <row r="13" s="64" customFormat="1" ht="18" customHeight="1" spans="1:5">
      <c r="A13" s="75">
        <v>30113</v>
      </c>
      <c r="B13" s="76" t="s">
        <v>242</v>
      </c>
      <c r="C13" s="77">
        <v>34.96</v>
      </c>
      <c r="D13" s="77">
        <v>34.96</v>
      </c>
      <c r="E13" s="78"/>
    </row>
    <row r="14" s="64" customFormat="1" ht="18" customHeight="1" spans="1:5">
      <c r="A14" s="75" t="s">
        <v>243</v>
      </c>
      <c r="B14" s="76" t="s">
        <v>244</v>
      </c>
      <c r="C14" s="77">
        <v>57.4</v>
      </c>
      <c r="D14" s="77">
        <v>57.4</v>
      </c>
      <c r="E14" s="78"/>
    </row>
    <row r="15" s="64" customFormat="1" ht="18" customHeight="1" spans="1:5">
      <c r="A15" s="75" t="s">
        <v>245</v>
      </c>
      <c r="B15" s="76" t="s">
        <v>142</v>
      </c>
      <c r="C15" s="79">
        <f>SUM(C16:C19)</f>
        <v>34.95</v>
      </c>
      <c r="D15" s="79">
        <f>SUM(D16:D19)</f>
        <v>34.95</v>
      </c>
      <c r="E15" s="78"/>
    </row>
    <row r="16" s="64" customFormat="1" ht="18" customHeight="1" spans="1:5">
      <c r="A16" s="75" t="s">
        <v>246</v>
      </c>
      <c r="B16" s="76" t="s">
        <v>247</v>
      </c>
      <c r="C16" s="79">
        <v>17</v>
      </c>
      <c r="D16" s="79">
        <v>17</v>
      </c>
      <c r="E16" s="78"/>
    </row>
    <row r="17" s="64" customFormat="1" ht="18" customHeight="1" spans="1:5">
      <c r="A17" s="75" t="s">
        <v>248</v>
      </c>
      <c r="B17" s="76" t="s">
        <v>249</v>
      </c>
      <c r="C17" s="79">
        <v>5</v>
      </c>
      <c r="D17" s="79">
        <v>5</v>
      </c>
      <c r="E17" s="78"/>
    </row>
    <row r="18" s="64" customFormat="1" ht="18" customHeight="1" spans="1:5">
      <c r="A18" s="75" t="s">
        <v>250</v>
      </c>
      <c r="B18" s="76" t="s">
        <v>251</v>
      </c>
      <c r="C18" s="79">
        <v>0.5</v>
      </c>
      <c r="D18" s="79">
        <v>0.5</v>
      </c>
      <c r="E18" s="78"/>
    </row>
    <row r="19" s="64" customFormat="1" ht="18" customHeight="1" spans="1:5">
      <c r="A19" s="75" t="s">
        <v>252</v>
      </c>
      <c r="B19" s="76" t="s">
        <v>253</v>
      </c>
      <c r="C19" s="79">
        <v>12.45</v>
      </c>
      <c r="D19" s="79">
        <v>12.45</v>
      </c>
      <c r="E19" s="79"/>
    </row>
    <row r="20" s="64" customFormat="1" ht="18" customHeight="1" spans="1:5">
      <c r="A20" s="76" t="s">
        <v>254</v>
      </c>
      <c r="B20" s="76" t="s">
        <v>255</v>
      </c>
      <c r="C20" s="79">
        <f>SUM(C21:C32)</f>
        <v>122.65</v>
      </c>
      <c r="D20" s="77"/>
      <c r="E20" s="79">
        <f>SUM(E21:E32)</f>
        <v>122.65</v>
      </c>
    </row>
    <row r="21" s="64" customFormat="1" ht="18" customHeight="1" spans="1:5">
      <c r="A21" s="76" t="s">
        <v>256</v>
      </c>
      <c r="B21" s="76" t="s">
        <v>257</v>
      </c>
      <c r="C21" s="80">
        <f>E21</f>
        <v>45.81</v>
      </c>
      <c r="D21" s="77"/>
      <c r="E21" s="80">
        <v>45.81</v>
      </c>
    </row>
    <row r="22" s="64" customFormat="1" ht="18" customHeight="1" spans="1:5">
      <c r="A22" s="76" t="s">
        <v>258</v>
      </c>
      <c r="B22" s="76" t="s">
        <v>259</v>
      </c>
      <c r="C22" s="80">
        <f>E22</f>
        <v>2.95</v>
      </c>
      <c r="D22" s="77"/>
      <c r="E22" s="80">
        <v>2.95</v>
      </c>
    </row>
    <row r="23" s="64" customFormat="1" ht="18" customHeight="1" spans="1:5">
      <c r="A23" s="76" t="s">
        <v>260</v>
      </c>
      <c r="B23" s="76" t="s">
        <v>261</v>
      </c>
      <c r="C23" s="80">
        <f>E23</f>
        <v>0.15</v>
      </c>
      <c r="D23" s="77"/>
      <c r="E23" s="80">
        <v>0.15</v>
      </c>
    </row>
    <row r="24" s="64" customFormat="1" ht="18" customHeight="1" spans="1:5">
      <c r="A24" s="76" t="s">
        <v>262</v>
      </c>
      <c r="B24" s="76" t="s">
        <v>263</v>
      </c>
      <c r="C24" s="80">
        <f>E24</f>
        <v>5.66</v>
      </c>
      <c r="D24" s="77"/>
      <c r="E24" s="80">
        <v>5.66</v>
      </c>
    </row>
    <row r="25" s="64" customFormat="1" ht="18" customHeight="1" spans="1:5">
      <c r="A25" s="76" t="s">
        <v>264</v>
      </c>
      <c r="B25" s="76" t="s">
        <v>265</v>
      </c>
      <c r="C25" s="80">
        <f>E25</f>
        <v>1.5</v>
      </c>
      <c r="D25" s="77"/>
      <c r="E25" s="80">
        <v>1.5</v>
      </c>
    </row>
    <row r="26" s="64" customFormat="1" ht="18" customHeight="1" spans="1:5">
      <c r="A26" s="76" t="s">
        <v>266</v>
      </c>
      <c r="B26" s="76" t="s">
        <v>267</v>
      </c>
      <c r="C26" s="80">
        <f>E26</f>
        <v>9</v>
      </c>
      <c r="D26" s="77"/>
      <c r="E26" s="80">
        <v>9</v>
      </c>
    </row>
    <row r="27" s="64" customFormat="1" ht="18" customHeight="1" spans="1:5">
      <c r="A27" s="76" t="s">
        <v>268</v>
      </c>
      <c r="B27" s="76" t="s">
        <v>269</v>
      </c>
      <c r="C27" s="80">
        <f>E27</f>
        <v>8.16</v>
      </c>
      <c r="D27" s="77"/>
      <c r="E27" s="80">
        <v>8.16</v>
      </c>
    </row>
    <row r="28" s="64" customFormat="1" ht="18" customHeight="1" spans="1:5">
      <c r="A28" s="76" t="s">
        <v>270</v>
      </c>
      <c r="B28" s="76" t="s">
        <v>271</v>
      </c>
      <c r="C28" s="80">
        <f>E28</f>
        <v>7.8</v>
      </c>
      <c r="D28" s="77"/>
      <c r="E28" s="80">
        <v>7.8</v>
      </c>
    </row>
    <row r="29" s="64" customFormat="1" ht="18" customHeight="1" spans="1:5">
      <c r="A29" s="76" t="s">
        <v>272</v>
      </c>
      <c r="B29" s="76" t="s">
        <v>273</v>
      </c>
      <c r="C29" s="80">
        <f>E29</f>
        <v>8.27</v>
      </c>
      <c r="D29" s="77"/>
      <c r="E29" s="80">
        <v>8.27</v>
      </c>
    </row>
    <row r="30" s="64" customFormat="1" ht="18" customHeight="1" spans="1:5">
      <c r="A30" s="76" t="s">
        <v>274</v>
      </c>
      <c r="B30" s="76" t="s">
        <v>275</v>
      </c>
      <c r="C30" s="80">
        <f>E30</f>
        <v>5.22</v>
      </c>
      <c r="D30" s="77"/>
      <c r="E30" s="80">
        <v>5.22</v>
      </c>
    </row>
    <row r="31" s="64" customFormat="1" ht="18" customHeight="1" spans="1:5">
      <c r="A31" s="76" t="s">
        <v>276</v>
      </c>
      <c r="B31" s="76" t="s">
        <v>277</v>
      </c>
      <c r="C31" s="80">
        <f>E31</f>
        <v>5.04</v>
      </c>
      <c r="D31" s="77"/>
      <c r="E31" s="80">
        <v>5.04</v>
      </c>
    </row>
    <row r="32" s="64" customFormat="1" ht="18" customHeight="1" spans="1:5">
      <c r="A32" s="76" t="s">
        <v>278</v>
      </c>
      <c r="B32" s="76" t="s">
        <v>279</v>
      </c>
      <c r="C32" s="80">
        <f>E32</f>
        <v>23.09</v>
      </c>
      <c r="D32" s="77"/>
      <c r="E32" s="80">
        <v>23.09</v>
      </c>
    </row>
    <row r="33" s="64" customFormat="1" ht="18" customHeight="1" spans="1:5">
      <c r="A33" s="81"/>
      <c r="B33" s="81" t="s">
        <v>280</v>
      </c>
      <c r="C33" s="82">
        <f>C20+C15+C6</f>
        <v>786.43</v>
      </c>
      <c r="D33" s="82">
        <f>D15+D6</f>
        <v>663.78</v>
      </c>
      <c r="E33" s="82">
        <f>E20</f>
        <v>122.65</v>
      </c>
    </row>
  </sheetData>
  <mergeCells count="3">
    <mergeCell ref="A2:E2"/>
    <mergeCell ref="A4:B4"/>
    <mergeCell ref="C4:E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showGridLines="0" workbookViewId="0">
      <selection activeCell="F6" sqref="F6"/>
    </sheetView>
  </sheetViews>
  <sheetFormatPr defaultColWidth="9" defaultRowHeight="14.25" outlineLevelCol="5"/>
  <cols>
    <col min="1" max="1" width="24.2166666666667" style="48" customWidth="1"/>
    <col min="2" max="2" width="26.2166666666667" style="48" customWidth="1"/>
    <col min="3" max="3" width="25.4416666666667" style="48" customWidth="1"/>
    <col min="4" max="6" width="18.8833333333333" style="48" customWidth="1"/>
    <col min="7" max="16384" width="9" style="48"/>
  </cols>
  <sheetData>
    <row r="1" ht="26.25" customHeight="1" spans="1:6">
      <c r="A1" s="49" t="s">
        <v>281</v>
      </c>
      <c r="B1" s="50"/>
      <c r="C1" s="50"/>
      <c r="D1" s="50"/>
      <c r="E1" s="50"/>
      <c r="F1" s="51"/>
    </row>
    <row r="2" ht="36" customHeight="1" spans="1:6">
      <c r="A2" s="52" t="s">
        <v>282</v>
      </c>
      <c r="B2" s="52"/>
      <c r="C2" s="52"/>
      <c r="D2" s="52"/>
      <c r="E2" s="52"/>
      <c r="F2" s="52"/>
    </row>
    <row r="3" ht="24.75" customHeight="1" spans="1:6">
      <c r="A3" s="53" t="s">
        <v>2</v>
      </c>
      <c r="B3" s="54"/>
      <c r="C3" s="54"/>
      <c r="D3" s="54"/>
      <c r="E3" s="54"/>
      <c r="F3" s="55" t="s">
        <v>283</v>
      </c>
    </row>
    <row r="4" s="46" customFormat="1" ht="28.5" customHeight="1" spans="1:6">
      <c r="A4" s="56" t="s">
        <v>284</v>
      </c>
      <c r="B4" s="57" t="s">
        <v>285</v>
      </c>
      <c r="C4" s="57" t="s">
        <v>286</v>
      </c>
      <c r="D4" s="57"/>
      <c r="E4" s="57"/>
      <c r="F4" s="58" t="s">
        <v>287</v>
      </c>
    </row>
    <row r="5" s="46" customFormat="1" ht="27.75" customHeight="1" spans="1:6">
      <c r="A5" s="56"/>
      <c r="B5" s="57"/>
      <c r="C5" s="57" t="s">
        <v>288</v>
      </c>
      <c r="D5" s="57" t="s">
        <v>289</v>
      </c>
      <c r="E5" s="57" t="s">
        <v>290</v>
      </c>
      <c r="F5" s="59"/>
    </row>
    <row r="6" s="47" customFormat="1" ht="45.75" customHeight="1" spans="1:6">
      <c r="A6" s="60">
        <v>17.8</v>
      </c>
      <c r="B6" s="60">
        <v>0</v>
      </c>
      <c r="C6" s="60">
        <v>0</v>
      </c>
      <c r="D6" s="60">
        <v>0</v>
      </c>
      <c r="E6" s="60">
        <v>0</v>
      </c>
      <c r="F6" s="60">
        <v>17.8</v>
      </c>
    </row>
    <row r="7" ht="13.5" spans="1:6">
      <c r="A7" s="61"/>
      <c r="B7" s="61"/>
      <c r="C7" s="61"/>
      <c r="D7" s="61"/>
      <c r="E7" s="61"/>
      <c r="F7" s="61"/>
    </row>
    <row r="8" ht="13.5" spans="1:1">
      <c r="A8" s="62"/>
    </row>
    <row r="9" ht="13.5" spans="1:1">
      <c r="A9" s="62"/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6"/>
  </sheetPr>
  <dimension ref="A1:X36"/>
  <sheetViews>
    <sheetView showGridLines="0" showZeros="0" workbookViewId="0">
      <selection activeCell="E18" sqref="E18:F18"/>
    </sheetView>
  </sheetViews>
  <sheetFormatPr defaultColWidth="5.10833333333333" defaultRowHeight="12.75" customHeight="1"/>
  <cols>
    <col min="1" max="3" width="5.21666666666667" style="1" customWidth="1"/>
    <col min="4" max="4" width="7.55833333333333" style="1" customWidth="1"/>
    <col min="5" max="5" width="26.8833333333333" style="1" customWidth="1"/>
    <col min="6" max="6" width="9.10833333333333" style="1" customWidth="1"/>
    <col min="7" max="16" width="6.88333333333333" style="1" customWidth="1"/>
    <col min="17" max="17" width="6.66666666666667" style="1" customWidth="1"/>
    <col min="18" max="23" width="6.88333333333333" style="1" customWidth="1"/>
    <col min="24" max="254" width="5.10833333333333" style="1" customWidth="1"/>
    <col min="255" max="256" width="5.10833333333333" style="2"/>
    <col min="257" max="259" width="5.21666666666667" style="2" customWidth="1"/>
    <col min="260" max="260" width="7.55833333333333" style="2" customWidth="1"/>
    <col min="261" max="261" width="26.8833333333333" style="2" customWidth="1"/>
    <col min="262" max="262" width="9.10833333333333" style="2" customWidth="1"/>
    <col min="263" max="272" width="6.88333333333333" style="2" customWidth="1"/>
    <col min="273" max="273" width="6.66666666666667" style="2" customWidth="1"/>
    <col min="274" max="279" width="6.88333333333333" style="2" customWidth="1"/>
    <col min="280" max="512" width="5.10833333333333" style="2"/>
    <col min="513" max="515" width="5.21666666666667" style="2" customWidth="1"/>
    <col min="516" max="516" width="7.55833333333333" style="2" customWidth="1"/>
    <col min="517" max="517" width="26.8833333333333" style="2" customWidth="1"/>
    <col min="518" max="518" width="9.10833333333333" style="2" customWidth="1"/>
    <col min="519" max="528" width="6.88333333333333" style="2" customWidth="1"/>
    <col min="529" max="529" width="6.66666666666667" style="2" customWidth="1"/>
    <col min="530" max="535" width="6.88333333333333" style="2" customWidth="1"/>
    <col min="536" max="768" width="5.10833333333333" style="2"/>
    <col min="769" max="771" width="5.21666666666667" style="2" customWidth="1"/>
    <col min="772" max="772" width="7.55833333333333" style="2" customWidth="1"/>
    <col min="773" max="773" width="26.8833333333333" style="2" customWidth="1"/>
    <col min="774" max="774" width="9.10833333333333" style="2" customWidth="1"/>
    <col min="775" max="784" width="6.88333333333333" style="2" customWidth="1"/>
    <col min="785" max="785" width="6.66666666666667" style="2" customWidth="1"/>
    <col min="786" max="791" width="6.88333333333333" style="2" customWidth="1"/>
    <col min="792" max="1024" width="5.10833333333333" style="2"/>
    <col min="1025" max="1027" width="5.21666666666667" style="2" customWidth="1"/>
    <col min="1028" max="1028" width="7.55833333333333" style="2" customWidth="1"/>
    <col min="1029" max="1029" width="26.8833333333333" style="2" customWidth="1"/>
    <col min="1030" max="1030" width="9.10833333333333" style="2" customWidth="1"/>
    <col min="1031" max="1040" width="6.88333333333333" style="2" customWidth="1"/>
    <col min="1041" max="1041" width="6.66666666666667" style="2" customWidth="1"/>
    <col min="1042" max="1047" width="6.88333333333333" style="2" customWidth="1"/>
    <col min="1048" max="1280" width="5.10833333333333" style="2"/>
    <col min="1281" max="1283" width="5.21666666666667" style="2" customWidth="1"/>
    <col min="1284" max="1284" width="7.55833333333333" style="2" customWidth="1"/>
    <col min="1285" max="1285" width="26.8833333333333" style="2" customWidth="1"/>
    <col min="1286" max="1286" width="9.10833333333333" style="2" customWidth="1"/>
    <col min="1287" max="1296" width="6.88333333333333" style="2" customWidth="1"/>
    <col min="1297" max="1297" width="6.66666666666667" style="2" customWidth="1"/>
    <col min="1298" max="1303" width="6.88333333333333" style="2" customWidth="1"/>
    <col min="1304" max="1536" width="5.10833333333333" style="2"/>
    <col min="1537" max="1539" width="5.21666666666667" style="2" customWidth="1"/>
    <col min="1540" max="1540" width="7.55833333333333" style="2" customWidth="1"/>
    <col min="1541" max="1541" width="26.8833333333333" style="2" customWidth="1"/>
    <col min="1542" max="1542" width="9.10833333333333" style="2" customWidth="1"/>
    <col min="1543" max="1552" width="6.88333333333333" style="2" customWidth="1"/>
    <col min="1553" max="1553" width="6.66666666666667" style="2" customWidth="1"/>
    <col min="1554" max="1559" width="6.88333333333333" style="2" customWidth="1"/>
    <col min="1560" max="1792" width="5.10833333333333" style="2"/>
    <col min="1793" max="1795" width="5.21666666666667" style="2" customWidth="1"/>
    <col min="1796" max="1796" width="7.55833333333333" style="2" customWidth="1"/>
    <col min="1797" max="1797" width="26.8833333333333" style="2" customWidth="1"/>
    <col min="1798" max="1798" width="9.10833333333333" style="2" customWidth="1"/>
    <col min="1799" max="1808" width="6.88333333333333" style="2" customWidth="1"/>
    <col min="1809" max="1809" width="6.66666666666667" style="2" customWidth="1"/>
    <col min="1810" max="1815" width="6.88333333333333" style="2" customWidth="1"/>
    <col min="1816" max="2048" width="5.10833333333333" style="2"/>
    <col min="2049" max="2051" width="5.21666666666667" style="2" customWidth="1"/>
    <col min="2052" max="2052" width="7.55833333333333" style="2" customWidth="1"/>
    <col min="2053" max="2053" width="26.8833333333333" style="2" customWidth="1"/>
    <col min="2054" max="2054" width="9.10833333333333" style="2" customWidth="1"/>
    <col min="2055" max="2064" width="6.88333333333333" style="2" customWidth="1"/>
    <col min="2065" max="2065" width="6.66666666666667" style="2" customWidth="1"/>
    <col min="2066" max="2071" width="6.88333333333333" style="2" customWidth="1"/>
    <col min="2072" max="2304" width="5.10833333333333" style="2"/>
    <col min="2305" max="2307" width="5.21666666666667" style="2" customWidth="1"/>
    <col min="2308" max="2308" width="7.55833333333333" style="2" customWidth="1"/>
    <col min="2309" max="2309" width="26.8833333333333" style="2" customWidth="1"/>
    <col min="2310" max="2310" width="9.10833333333333" style="2" customWidth="1"/>
    <col min="2311" max="2320" width="6.88333333333333" style="2" customWidth="1"/>
    <col min="2321" max="2321" width="6.66666666666667" style="2" customWidth="1"/>
    <col min="2322" max="2327" width="6.88333333333333" style="2" customWidth="1"/>
    <col min="2328" max="2560" width="5.10833333333333" style="2"/>
    <col min="2561" max="2563" width="5.21666666666667" style="2" customWidth="1"/>
    <col min="2564" max="2564" width="7.55833333333333" style="2" customWidth="1"/>
    <col min="2565" max="2565" width="26.8833333333333" style="2" customWidth="1"/>
    <col min="2566" max="2566" width="9.10833333333333" style="2" customWidth="1"/>
    <col min="2567" max="2576" width="6.88333333333333" style="2" customWidth="1"/>
    <col min="2577" max="2577" width="6.66666666666667" style="2" customWidth="1"/>
    <col min="2578" max="2583" width="6.88333333333333" style="2" customWidth="1"/>
    <col min="2584" max="2816" width="5.10833333333333" style="2"/>
    <col min="2817" max="2819" width="5.21666666666667" style="2" customWidth="1"/>
    <col min="2820" max="2820" width="7.55833333333333" style="2" customWidth="1"/>
    <col min="2821" max="2821" width="26.8833333333333" style="2" customWidth="1"/>
    <col min="2822" max="2822" width="9.10833333333333" style="2" customWidth="1"/>
    <col min="2823" max="2832" width="6.88333333333333" style="2" customWidth="1"/>
    <col min="2833" max="2833" width="6.66666666666667" style="2" customWidth="1"/>
    <col min="2834" max="2839" width="6.88333333333333" style="2" customWidth="1"/>
    <col min="2840" max="3072" width="5.10833333333333" style="2"/>
    <col min="3073" max="3075" width="5.21666666666667" style="2" customWidth="1"/>
    <col min="3076" max="3076" width="7.55833333333333" style="2" customWidth="1"/>
    <col min="3077" max="3077" width="26.8833333333333" style="2" customWidth="1"/>
    <col min="3078" max="3078" width="9.10833333333333" style="2" customWidth="1"/>
    <col min="3079" max="3088" width="6.88333333333333" style="2" customWidth="1"/>
    <col min="3089" max="3089" width="6.66666666666667" style="2" customWidth="1"/>
    <col min="3090" max="3095" width="6.88333333333333" style="2" customWidth="1"/>
    <col min="3096" max="3328" width="5.10833333333333" style="2"/>
    <col min="3329" max="3331" width="5.21666666666667" style="2" customWidth="1"/>
    <col min="3332" max="3332" width="7.55833333333333" style="2" customWidth="1"/>
    <col min="3333" max="3333" width="26.8833333333333" style="2" customWidth="1"/>
    <col min="3334" max="3334" width="9.10833333333333" style="2" customWidth="1"/>
    <col min="3335" max="3344" width="6.88333333333333" style="2" customWidth="1"/>
    <col min="3345" max="3345" width="6.66666666666667" style="2" customWidth="1"/>
    <col min="3346" max="3351" width="6.88333333333333" style="2" customWidth="1"/>
    <col min="3352" max="3584" width="5.10833333333333" style="2"/>
    <col min="3585" max="3587" width="5.21666666666667" style="2" customWidth="1"/>
    <col min="3588" max="3588" width="7.55833333333333" style="2" customWidth="1"/>
    <col min="3589" max="3589" width="26.8833333333333" style="2" customWidth="1"/>
    <col min="3590" max="3590" width="9.10833333333333" style="2" customWidth="1"/>
    <col min="3591" max="3600" width="6.88333333333333" style="2" customWidth="1"/>
    <col min="3601" max="3601" width="6.66666666666667" style="2" customWidth="1"/>
    <col min="3602" max="3607" width="6.88333333333333" style="2" customWidth="1"/>
    <col min="3608" max="3840" width="5.10833333333333" style="2"/>
    <col min="3841" max="3843" width="5.21666666666667" style="2" customWidth="1"/>
    <col min="3844" max="3844" width="7.55833333333333" style="2" customWidth="1"/>
    <col min="3845" max="3845" width="26.8833333333333" style="2" customWidth="1"/>
    <col min="3846" max="3846" width="9.10833333333333" style="2" customWidth="1"/>
    <col min="3847" max="3856" width="6.88333333333333" style="2" customWidth="1"/>
    <col min="3857" max="3857" width="6.66666666666667" style="2" customWidth="1"/>
    <col min="3858" max="3863" width="6.88333333333333" style="2" customWidth="1"/>
    <col min="3864" max="4096" width="5.10833333333333" style="2"/>
    <col min="4097" max="4099" width="5.21666666666667" style="2" customWidth="1"/>
    <col min="4100" max="4100" width="7.55833333333333" style="2" customWidth="1"/>
    <col min="4101" max="4101" width="26.8833333333333" style="2" customWidth="1"/>
    <col min="4102" max="4102" width="9.10833333333333" style="2" customWidth="1"/>
    <col min="4103" max="4112" width="6.88333333333333" style="2" customWidth="1"/>
    <col min="4113" max="4113" width="6.66666666666667" style="2" customWidth="1"/>
    <col min="4114" max="4119" width="6.88333333333333" style="2" customWidth="1"/>
    <col min="4120" max="4352" width="5.10833333333333" style="2"/>
    <col min="4353" max="4355" width="5.21666666666667" style="2" customWidth="1"/>
    <col min="4356" max="4356" width="7.55833333333333" style="2" customWidth="1"/>
    <col min="4357" max="4357" width="26.8833333333333" style="2" customWidth="1"/>
    <col min="4358" max="4358" width="9.10833333333333" style="2" customWidth="1"/>
    <col min="4359" max="4368" width="6.88333333333333" style="2" customWidth="1"/>
    <col min="4369" max="4369" width="6.66666666666667" style="2" customWidth="1"/>
    <col min="4370" max="4375" width="6.88333333333333" style="2" customWidth="1"/>
    <col min="4376" max="4608" width="5.10833333333333" style="2"/>
    <col min="4609" max="4611" width="5.21666666666667" style="2" customWidth="1"/>
    <col min="4612" max="4612" width="7.55833333333333" style="2" customWidth="1"/>
    <col min="4613" max="4613" width="26.8833333333333" style="2" customWidth="1"/>
    <col min="4614" max="4614" width="9.10833333333333" style="2" customWidth="1"/>
    <col min="4615" max="4624" width="6.88333333333333" style="2" customWidth="1"/>
    <col min="4625" max="4625" width="6.66666666666667" style="2" customWidth="1"/>
    <col min="4626" max="4631" width="6.88333333333333" style="2" customWidth="1"/>
    <col min="4632" max="4864" width="5.10833333333333" style="2"/>
    <col min="4865" max="4867" width="5.21666666666667" style="2" customWidth="1"/>
    <col min="4868" max="4868" width="7.55833333333333" style="2" customWidth="1"/>
    <col min="4869" max="4869" width="26.8833333333333" style="2" customWidth="1"/>
    <col min="4870" max="4870" width="9.10833333333333" style="2" customWidth="1"/>
    <col min="4871" max="4880" width="6.88333333333333" style="2" customWidth="1"/>
    <col min="4881" max="4881" width="6.66666666666667" style="2" customWidth="1"/>
    <col min="4882" max="4887" width="6.88333333333333" style="2" customWidth="1"/>
    <col min="4888" max="5120" width="5.10833333333333" style="2"/>
    <col min="5121" max="5123" width="5.21666666666667" style="2" customWidth="1"/>
    <col min="5124" max="5124" width="7.55833333333333" style="2" customWidth="1"/>
    <col min="5125" max="5125" width="26.8833333333333" style="2" customWidth="1"/>
    <col min="5126" max="5126" width="9.10833333333333" style="2" customWidth="1"/>
    <col min="5127" max="5136" width="6.88333333333333" style="2" customWidth="1"/>
    <col min="5137" max="5137" width="6.66666666666667" style="2" customWidth="1"/>
    <col min="5138" max="5143" width="6.88333333333333" style="2" customWidth="1"/>
    <col min="5144" max="5376" width="5.10833333333333" style="2"/>
    <col min="5377" max="5379" width="5.21666666666667" style="2" customWidth="1"/>
    <col min="5380" max="5380" width="7.55833333333333" style="2" customWidth="1"/>
    <col min="5381" max="5381" width="26.8833333333333" style="2" customWidth="1"/>
    <col min="5382" max="5382" width="9.10833333333333" style="2" customWidth="1"/>
    <col min="5383" max="5392" width="6.88333333333333" style="2" customWidth="1"/>
    <col min="5393" max="5393" width="6.66666666666667" style="2" customWidth="1"/>
    <col min="5394" max="5399" width="6.88333333333333" style="2" customWidth="1"/>
    <col min="5400" max="5632" width="5.10833333333333" style="2"/>
    <col min="5633" max="5635" width="5.21666666666667" style="2" customWidth="1"/>
    <col min="5636" max="5636" width="7.55833333333333" style="2" customWidth="1"/>
    <col min="5637" max="5637" width="26.8833333333333" style="2" customWidth="1"/>
    <col min="5638" max="5638" width="9.10833333333333" style="2" customWidth="1"/>
    <col min="5639" max="5648" width="6.88333333333333" style="2" customWidth="1"/>
    <col min="5649" max="5649" width="6.66666666666667" style="2" customWidth="1"/>
    <col min="5650" max="5655" width="6.88333333333333" style="2" customWidth="1"/>
    <col min="5656" max="5888" width="5.10833333333333" style="2"/>
    <col min="5889" max="5891" width="5.21666666666667" style="2" customWidth="1"/>
    <col min="5892" max="5892" width="7.55833333333333" style="2" customWidth="1"/>
    <col min="5893" max="5893" width="26.8833333333333" style="2" customWidth="1"/>
    <col min="5894" max="5894" width="9.10833333333333" style="2" customWidth="1"/>
    <col min="5895" max="5904" width="6.88333333333333" style="2" customWidth="1"/>
    <col min="5905" max="5905" width="6.66666666666667" style="2" customWidth="1"/>
    <col min="5906" max="5911" width="6.88333333333333" style="2" customWidth="1"/>
    <col min="5912" max="6144" width="5.10833333333333" style="2"/>
    <col min="6145" max="6147" width="5.21666666666667" style="2" customWidth="1"/>
    <col min="6148" max="6148" width="7.55833333333333" style="2" customWidth="1"/>
    <col min="6149" max="6149" width="26.8833333333333" style="2" customWidth="1"/>
    <col min="6150" max="6150" width="9.10833333333333" style="2" customWidth="1"/>
    <col min="6151" max="6160" width="6.88333333333333" style="2" customWidth="1"/>
    <col min="6161" max="6161" width="6.66666666666667" style="2" customWidth="1"/>
    <col min="6162" max="6167" width="6.88333333333333" style="2" customWidth="1"/>
    <col min="6168" max="6400" width="5.10833333333333" style="2"/>
    <col min="6401" max="6403" width="5.21666666666667" style="2" customWidth="1"/>
    <col min="6404" max="6404" width="7.55833333333333" style="2" customWidth="1"/>
    <col min="6405" max="6405" width="26.8833333333333" style="2" customWidth="1"/>
    <col min="6406" max="6406" width="9.10833333333333" style="2" customWidth="1"/>
    <col min="6407" max="6416" width="6.88333333333333" style="2" customWidth="1"/>
    <col min="6417" max="6417" width="6.66666666666667" style="2" customWidth="1"/>
    <col min="6418" max="6423" width="6.88333333333333" style="2" customWidth="1"/>
    <col min="6424" max="6656" width="5.10833333333333" style="2"/>
    <col min="6657" max="6659" width="5.21666666666667" style="2" customWidth="1"/>
    <col min="6660" max="6660" width="7.55833333333333" style="2" customWidth="1"/>
    <col min="6661" max="6661" width="26.8833333333333" style="2" customWidth="1"/>
    <col min="6662" max="6662" width="9.10833333333333" style="2" customWidth="1"/>
    <col min="6663" max="6672" width="6.88333333333333" style="2" customWidth="1"/>
    <col min="6673" max="6673" width="6.66666666666667" style="2" customWidth="1"/>
    <col min="6674" max="6679" width="6.88333333333333" style="2" customWidth="1"/>
    <col min="6680" max="6912" width="5.10833333333333" style="2"/>
    <col min="6913" max="6915" width="5.21666666666667" style="2" customWidth="1"/>
    <col min="6916" max="6916" width="7.55833333333333" style="2" customWidth="1"/>
    <col min="6917" max="6917" width="26.8833333333333" style="2" customWidth="1"/>
    <col min="6918" max="6918" width="9.10833333333333" style="2" customWidth="1"/>
    <col min="6919" max="6928" width="6.88333333333333" style="2" customWidth="1"/>
    <col min="6929" max="6929" width="6.66666666666667" style="2" customWidth="1"/>
    <col min="6930" max="6935" width="6.88333333333333" style="2" customWidth="1"/>
    <col min="6936" max="7168" width="5.10833333333333" style="2"/>
    <col min="7169" max="7171" width="5.21666666666667" style="2" customWidth="1"/>
    <col min="7172" max="7172" width="7.55833333333333" style="2" customWidth="1"/>
    <col min="7173" max="7173" width="26.8833333333333" style="2" customWidth="1"/>
    <col min="7174" max="7174" width="9.10833333333333" style="2" customWidth="1"/>
    <col min="7175" max="7184" width="6.88333333333333" style="2" customWidth="1"/>
    <col min="7185" max="7185" width="6.66666666666667" style="2" customWidth="1"/>
    <col min="7186" max="7191" width="6.88333333333333" style="2" customWidth="1"/>
    <col min="7192" max="7424" width="5.10833333333333" style="2"/>
    <col min="7425" max="7427" width="5.21666666666667" style="2" customWidth="1"/>
    <col min="7428" max="7428" width="7.55833333333333" style="2" customWidth="1"/>
    <col min="7429" max="7429" width="26.8833333333333" style="2" customWidth="1"/>
    <col min="7430" max="7430" width="9.10833333333333" style="2" customWidth="1"/>
    <col min="7431" max="7440" width="6.88333333333333" style="2" customWidth="1"/>
    <col min="7441" max="7441" width="6.66666666666667" style="2" customWidth="1"/>
    <col min="7442" max="7447" width="6.88333333333333" style="2" customWidth="1"/>
    <col min="7448" max="7680" width="5.10833333333333" style="2"/>
    <col min="7681" max="7683" width="5.21666666666667" style="2" customWidth="1"/>
    <col min="7684" max="7684" width="7.55833333333333" style="2" customWidth="1"/>
    <col min="7685" max="7685" width="26.8833333333333" style="2" customWidth="1"/>
    <col min="7686" max="7686" width="9.10833333333333" style="2" customWidth="1"/>
    <col min="7687" max="7696" width="6.88333333333333" style="2" customWidth="1"/>
    <col min="7697" max="7697" width="6.66666666666667" style="2" customWidth="1"/>
    <col min="7698" max="7703" width="6.88333333333333" style="2" customWidth="1"/>
    <col min="7704" max="7936" width="5.10833333333333" style="2"/>
    <col min="7937" max="7939" width="5.21666666666667" style="2" customWidth="1"/>
    <col min="7940" max="7940" width="7.55833333333333" style="2" customWidth="1"/>
    <col min="7941" max="7941" width="26.8833333333333" style="2" customWidth="1"/>
    <col min="7942" max="7942" width="9.10833333333333" style="2" customWidth="1"/>
    <col min="7943" max="7952" width="6.88333333333333" style="2" customWidth="1"/>
    <col min="7953" max="7953" width="6.66666666666667" style="2" customWidth="1"/>
    <col min="7954" max="7959" width="6.88333333333333" style="2" customWidth="1"/>
    <col min="7960" max="8192" width="5.10833333333333" style="2"/>
    <col min="8193" max="8195" width="5.21666666666667" style="2" customWidth="1"/>
    <col min="8196" max="8196" width="7.55833333333333" style="2" customWidth="1"/>
    <col min="8197" max="8197" width="26.8833333333333" style="2" customWidth="1"/>
    <col min="8198" max="8198" width="9.10833333333333" style="2" customWidth="1"/>
    <col min="8199" max="8208" width="6.88333333333333" style="2" customWidth="1"/>
    <col min="8209" max="8209" width="6.66666666666667" style="2" customWidth="1"/>
    <col min="8210" max="8215" width="6.88333333333333" style="2" customWidth="1"/>
    <col min="8216" max="8448" width="5.10833333333333" style="2"/>
    <col min="8449" max="8451" width="5.21666666666667" style="2" customWidth="1"/>
    <col min="8452" max="8452" width="7.55833333333333" style="2" customWidth="1"/>
    <col min="8453" max="8453" width="26.8833333333333" style="2" customWidth="1"/>
    <col min="8454" max="8454" width="9.10833333333333" style="2" customWidth="1"/>
    <col min="8455" max="8464" width="6.88333333333333" style="2" customWidth="1"/>
    <col min="8465" max="8465" width="6.66666666666667" style="2" customWidth="1"/>
    <col min="8466" max="8471" width="6.88333333333333" style="2" customWidth="1"/>
    <col min="8472" max="8704" width="5.10833333333333" style="2"/>
    <col min="8705" max="8707" width="5.21666666666667" style="2" customWidth="1"/>
    <col min="8708" max="8708" width="7.55833333333333" style="2" customWidth="1"/>
    <col min="8709" max="8709" width="26.8833333333333" style="2" customWidth="1"/>
    <col min="8710" max="8710" width="9.10833333333333" style="2" customWidth="1"/>
    <col min="8711" max="8720" width="6.88333333333333" style="2" customWidth="1"/>
    <col min="8721" max="8721" width="6.66666666666667" style="2" customWidth="1"/>
    <col min="8722" max="8727" width="6.88333333333333" style="2" customWidth="1"/>
    <col min="8728" max="8960" width="5.10833333333333" style="2"/>
    <col min="8961" max="8963" width="5.21666666666667" style="2" customWidth="1"/>
    <col min="8964" max="8964" width="7.55833333333333" style="2" customWidth="1"/>
    <col min="8965" max="8965" width="26.8833333333333" style="2" customWidth="1"/>
    <col min="8966" max="8966" width="9.10833333333333" style="2" customWidth="1"/>
    <col min="8967" max="8976" width="6.88333333333333" style="2" customWidth="1"/>
    <col min="8977" max="8977" width="6.66666666666667" style="2" customWidth="1"/>
    <col min="8978" max="8983" width="6.88333333333333" style="2" customWidth="1"/>
    <col min="8984" max="9216" width="5.10833333333333" style="2"/>
    <col min="9217" max="9219" width="5.21666666666667" style="2" customWidth="1"/>
    <col min="9220" max="9220" width="7.55833333333333" style="2" customWidth="1"/>
    <col min="9221" max="9221" width="26.8833333333333" style="2" customWidth="1"/>
    <col min="9222" max="9222" width="9.10833333333333" style="2" customWidth="1"/>
    <col min="9223" max="9232" width="6.88333333333333" style="2" customWidth="1"/>
    <col min="9233" max="9233" width="6.66666666666667" style="2" customWidth="1"/>
    <col min="9234" max="9239" width="6.88333333333333" style="2" customWidth="1"/>
    <col min="9240" max="9472" width="5.10833333333333" style="2"/>
    <col min="9473" max="9475" width="5.21666666666667" style="2" customWidth="1"/>
    <col min="9476" max="9476" width="7.55833333333333" style="2" customWidth="1"/>
    <col min="9477" max="9477" width="26.8833333333333" style="2" customWidth="1"/>
    <col min="9478" max="9478" width="9.10833333333333" style="2" customWidth="1"/>
    <col min="9479" max="9488" width="6.88333333333333" style="2" customWidth="1"/>
    <col min="9489" max="9489" width="6.66666666666667" style="2" customWidth="1"/>
    <col min="9490" max="9495" width="6.88333333333333" style="2" customWidth="1"/>
    <col min="9496" max="9728" width="5.10833333333333" style="2"/>
    <col min="9729" max="9731" width="5.21666666666667" style="2" customWidth="1"/>
    <col min="9732" max="9732" width="7.55833333333333" style="2" customWidth="1"/>
    <col min="9733" max="9733" width="26.8833333333333" style="2" customWidth="1"/>
    <col min="9734" max="9734" width="9.10833333333333" style="2" customWidth="1"/>
    <col min="9735" max="9744" width="6.88333333333333" style="2" customWidth="1"/>
    <col min="9745" max="9745" width="6.66666666666667" style="2" customWidth="1"/>
    <col min="9746" max="9751" width="6.88333333333333" style="2" customWidth="1"/>
    <col min="9752" max="9984" width="5.10833333333333" style="2"/>
    <col min="9985" max="9987" width="5.21666666666667" style="2" customWidth="1"/>
    <col min="9988" max="9988" width="7.55833333333333" style="2" customWidth="1"/>
    <col min="9989" max="9989" width="26.8833333333333" style="2" customWidth="1"/>
    <col min="9990" max="9990" width="9.10833333333333" style="2" customWidth="1"/>
    <col min="9991" max="10000" width="6.88333333333333" style="2" customWidth="1"/>
    <col min="10001" max="10001" width="6.66666666666667" style="2" customWidth="1"/>
    <col min="10002" max="10007" width="6.88333333333333" style="2" customWidth="1"/>
    <col min="10008" max="10240" width="5.10833333333333" style="2"/>
    <col min="10241" max="10243" width="5.21666666666667" style="2" customWidth="1"/>
    <col min="10244" max="10244" width="7.55833333333333" style="2" customWidth="1"/>
    <col min="10245" max="10245" width="26.8833333333333" style="2" customWidth="1"/>
    <col min="10246" max="10246" width="9.10833333333333" style="2" customWidth="1"/>
    <col min="10247" max="10256" width="6.88333333333333" style="2" customWidth="1"/>
    <col min="10257" max="10257" width="6.66666666666667" style="2" customWidth="1"/>
    <col min="10258" max="10263" width="6.88333333333333" style="2" customWidth="1"/>
    <col min="10264" max="10496" width="5.10833333333333" style="2"/>
    <col min="10497" max="10499" width="5.21666666666667" style="2" customWidth="1"/>
    <col min="10500" max="10500" width="7.55833333333333" style="2" customWidth="1"/>
    <col min="10501" max="10501" width="26.8833333333333" style="2" customWidth="1"/>
    <col min="10502" max="10502" width="9.10833333333333" style="2" customWidth="1"/>
    <col min="10503" max="10512" width="6.88333333333333" style="2" customWidth="1"/>
    <col min="10513" max="10513" width="6.66666666666667" style="2" customWidth="1"/>
    <col min="10514" max="10519" width="6.88333333333333" style="2" customWidth="1"/>
    <col min="10520" max="10752" width="5.10833333333333" style="2"/>
    <col min="10753" max="10755" width="5.21666666666667" style="2" customWidth="1"/>
    <col min="10756" max="10756" width="7.55833333333333" style="2" customWidth="1"/>
    <col min="10757" max="10757" width="26.8833333333333" style="2" customWidth="1"/>
    <col min="10758" max="10758" width="9.10833333333333" style="2" customWidth="1"/>
    <col min="10759" max="10768" width="6.88333333333333" style="2" customWidth="1"/>
    <col min="10769" max="10769" width="6.66666666666667" style="2" customWidth="1"/>
    <col min="10770" max="10775" width="6.88333333333333" style="2" customWidth="1"/>
    <col min="10776" max="11008" width="5.10833333333333" style="2"/>
    <col min="11009" max="11011" width="5.21666666666667" style="2" customWidth="1"/>
    <col min="11012" max="11012" width="7.55833333333333" style="2" customWidth="1"/>
    <col min="11013" max="11013" width="26.8833333333333" style="2" customWidth="1"/>
    <col min="11014" max="11014" width="9.10833333333333" style="2" customWidth="1"/>
    <col min="11015" max="11024" width="6.88333333333333" style="2" customWidth="1"/>
    <col min="11025" max="11025" width="6.66666666666667" style="2" customWidth="1"/>
    <col min="11026" max="11031" width="6.88333333333333" style="2" customWidth="1"/>
    <col min="11032" max="11264" width="5.10833333333333" style="2"/>
    <col min="11265" max="11267" width="5.21666666666667" style="2" customWidth="1"/>
    <col min="11268" max="11268" width="7.55833333333333" style="2" customWidth="1"/>
    <col min="11269" max="11269" width="26.8833333333333" style="2" customWidth="1"/>
    <col min="11270" max="11270" width="9.10833333333333" style="2" customWidth="1"/>
    <col min="11271" max="11280" width="6.88333333333333" style="2" customWidth="1"/>
    <col min="11281" max="11281" width="6.66666666666667" style="2" customWidth="1"/>
    <col min="11282" max="11287" width="6.88333333333333" style="2" customWidth="1"/>
    <col min="11288" max="11520" width="5.10833333333333" style="2"/>
    <col min="11521" max="11523" width="5.21666666666667" style="2" customWidth="1"/>
    <col min="11524" max="11524" width="7.55833333333333" style="2" customWidth="1"/>
    <col min="11525" max="11525" width="26.8833333333333" style="2" customWidth="1"/>
    <col min="11526" max="11526" width="9.10833333333333" style="2" customWidth="1"/>
    <col min="11527" max="11536" width="6.88333333333333" style="2" customWidth="1"/>
    <col min="11537" max="11537" width="6.66666666666667" style="2" customWidth="1"/>
    <col min="11538" max="11543" width="6.88333333333333" style="2" customWidth="1"/>
    <col min="11544" max="11776" width="5.10833333333333" style="2"/>
    <col min="11777" max="11779" width="5.21666666666667" style="2" customWidth="1"/>
    <col min="11780" max="11780" width="7.55833333333333" style="2" customWidth="1"/>
    <col min="11781" max="11781" width="26.8833333333333" style="2" customWidth="1"/>
    <col min="11782" max="11782" width="9.10833333333333" style="2" customWidth="1"/>
    <col min="11783" max="11792" width="6.88333333333333" style="2" customWidth="1"/>
    <col min="11793" max="11793" width="6.66666666666667" style="2" customWidth="1"/>
    <col min="11794" max="11799" width="6.88333333333333" style="2" customWidth="1"/>
    <col min="11800" max="12032" width="5.10833333333333" style="2"/>
    <col min="12033" max="12035" width="5.21666666666667" style="2" customWidth="1"/>
    <col min="12036" max="12036" width="7.55833333333333" style="2" customWidth="1"/>
    <col min="12037" max="12037" width="26.8833333333333" style="2" customWidth="1"/>
    <col min="12038" max="12038" width="9.10833333333333" style="2" customWidth="1"/>
    <col min="12039" max="12048" width="6.88333333333333" style="2" customWidth="1"/>
    <col min="12049" max="12049" width="6.66666666666667" style="2" customWidth="1"/>
    <col min="12050" max="12055" width="6.88333333333333" style="2" customWidth="1"/>
    <col min="12056" max="12288" width="5.10833333333333" style="2"/>
    <col min="12289" max="12291" width="5.21666666666667" style="2" customWidth="1"/>
    <col min="12292" max="12292" width="7.55833333333333" style="2" customWidth="1"/>
    <col min="12293" max="12293" width="26.8833333333333" style="2" customWidth="1"/>
    <col min="12294" max="12294" width="9.10833333333333" style="2" customWidth="1"/>
    <col min="12295" max="12304" width="6.88333333333333" style="2" customWidth="1"/>
    <col min="12305" max="12305" width="6.66666666666667" style="2" customWidth="1"/>
    <col min="12306" max="12311" width="6.88333333333333" style="2" customWidth="1"/>
    <col min="12312" max="12544" width="5.10833333333333" style="2"/>
    <col min="12545" max="12547" width="5.21666666666667" style="2" customWidth="1"/>
    <col min="12548" max="12548" width="7.55833333333333" style="2" customWidth="1"/>
    <col min="12549" max="12549" width="26.8833333333333" style="2" customWidth="1"/>
    <col min="12550" max="12550" width="9.10833333333333" style="2" customWidth="1"/>
    <col min="12551" max="12560" width="6.88333333333333" style="2" customWidth="1"/>
    <col min="12561" max="12561" width="6.66666666666667" style="2" customWidth="1"/>
    <col min="12562" max="12567" width="6.88333333333333" style="2" customWidth="1"/>
    <col min="12568" max="12800" width="5.10833333333333" style="2"/>
    <col min="12801" max="12803" width="5.21666666666667" style="2" customWidth="1"/>
    <col min="12804" max="12804" width="7.55833333333333" style="2" customWidth="1"/>
    <col min="12805" max="12805" width="26.8833333333333" style="2" customWidth="1"/>
    <col min="12806" max="12806" width="9.10833333333333" style="2" customWidth="1"/>
    <col min="12807" max="12816" width="6.88333333333333" style="2" customWidth="1"/>
    <col min="12817" max="12817" width="6.66666666666667" style="2" customWidth="1"/>
    <col min="12818" max="12823" width="6.88333333333333" style="2" customWidth="1"/>
    <col min="12824" max="13056" width="5.10833333333333" style="2"/>
    <col min="13057" max="13059" width="5.21666666666667" style="2" customWidth="1"/>
    <col min="13060" max="13060" width="7.55833333333333" style="2" customWidth="1"/>
    <col min="13061" max="13061" width="26.8833333333333" style="2" customWidth="1"/>
    <col min="13062" max="13062" width="9.10833333333333" style="2" customWidth="1"/>
    <col min="13063" max="13072" width="6.88333333333333" style="2" customWidth="1"/>
    <col min="13073" max="13073" width="6.66666666666667" style="2" customWidth="1"/>
    <col min="13074" max="13079" width="6.88333333333333" style="2" customWidth="1"/>
    <col min="13080" max="13312" width="5.10833333333333" style="2"/>
    <col min="13313" max="13315" width="5.21666666666667" style="2" customWidth="1"/>
    <col min="13316" max="13316" width="7.55833333333333" style="2" customWidth="1"/>
    <col min="13317" max="13317" width="26.8833333333333" style="2" customWidth="1"/>
    <col min="13318" max="13318" width="9.10833333333333" style="2" customWidth="1"/>
    <col min="13319" max="13328" width="6.88333333333333" style="2" customWidth="1"/>
    <col min="13329" max="13329" width="6.66666666666667" style="2" customWidth="1"/>
    <col min="13330" max="13335" width="6.88333333333333" style="2" customWidth="1"/>
    <col min="13336" max="13568" width="5.10833333333333" style="2"/>
    <col min="13569" max="13571" width="5.21666666666667" style="2" customWidth="1"/>
    <col min="13572" max="13572" width="7.55833333333333" style="2" customWidth="1"/>
    <col min="13573" max="13573" width="26.8833333333333" style="2" customWidth="1"/>
    <col min="13574" max="13574" width="9.10833333333333" style="2" customWidth="1"/>
    <col min="13575" max="13584" width="6.88333333333333" style="2" customWidth="1"/>
    <col min="13585" max="13585" width="6.66666666666667" style="2" customWidth="1"/>
    <col min="13586" max="13591" width="6.88333333333333" style="2" customWidth="1"/>
    <col min="13592" max="13824" width="5.10833333333333" style="2"/>
    <col min="13825" max="13827" width="5.21666666666667" style="2" customWidth="1"/>
    <col min="13828" max="13828" width="7.55833333333333" style="2" customWidth="1"/>
    <col min="13829" max="13829" width="26.8833333333333" style="2" customWidth="1"/>
    <col min="13830" max="13830" width="9.10833333333333" style="2" customWidth="1"/>
    <col min="13831" max="13840" width="6.88333333333333" style="2" customWidth="1"/>
    <col min="13841" max="13841" width="6.66666666666667" style="2" customWidth="1"/>
    <col min="13842" max="13847" width="6.88333333333333" style="2" customWidth="1"/>
    <col min="13848" max="14080" width="5.10833333333333" style="2"/>
    <col min="14081" max="14083" width="5.21666666666667" style="2" customWidth="1"/>
    <col min="14084" max="14084" width="7.55833333333333" style="2" customWidth="1"/>
    <col min="14085" max="14085" width="26.8833333333333" style="2" customWidth="1"/>
    <col min="14086" max="14086" width="9.10833333333333" style="2" customWidth="1"/>
    <col min="14087" max="14096" width="6.88333333333333" style="2" customWidth="1"/>
    <col min="14097" max="14097" width="6.66666666666667" style="2" customWidth="1"/>
    <col min="14098" max="14103" width="6.88333333333333" style="2" customWidth="1"/>
    <col min="14104" max="14336" width="5.10833333333333" style="2"/>
    <col min="14337" max="14339" width="5.21666666666667" style="2" customWidth="1"/>
    <col min="14340" max="14340" width="7.55833333333333" style="2" customWidth="1"/>
    <col min="14341" max="14341" width="26.8833333333333" style="2" customWidth="1"/>
    <col min="14342" max="14342" width="9.10833333333333" style="2" customWidth="1"/>
    <col min="14343" max="14352" width="6.88333333333333" style="2" customWidth="1"/>
    <col min="14353" max="14353" width="6.66666666666667" style="2" customWidth="1"/>
    <col min="14354" max="14359" width="6.88333333333333" style="2" customWidth="1"/>
    <col min="14360" max="14592" width="5.10833333333333" style="2"/>
    <col min="14593" max="14595" width="5.21666666666667" style="2" customWidth="1"/>
    <col min="14596" max="14596" width="7.55833333333333" style="2" customWidth="1"/>
    <col min="14597" max="14597" width="26.8833333333333" style="2" customWidth="1"/>
    <col min="14598" max="14598" width="9.10833333333333" style="2" customWidth="1"/>
    <col min="14599" max="14608" width="6.88333333333333" style="2" customWidth="1"/>
    <col min="14609" max="14609" width="6.66666666666667" style="2" customWidth="1"/>
    <col min="14610" max="14615" width="6.88333333333333" style="2" customWidth="1"/>
    <col min="14616" max="14848" width="5.10833333333333" style="2"/>
    <col min="14849" max="14851" width="5.21666666666667" style="2" customWidth="1"/>
    <col min="14852" max="14852" width="7.55833333333333" style="2" customWidth="1"/>
    <col min="14853" max="14853" width="26.8833333333333" style="2" customWidth="1"/>
    <col min="14854" max="14854" width="9.10833333333333" style="2" customWidth="1"/>
    <col min="14855" max="14864" width="6.88333333333333" style="2" customWidth="1"/>
    <col min="14865" max="14865" width="6.66666666666667" style="2" customWidth="1"/>
    <col min="14866" max="14871" width="6.88333333333333" style="2" customWidth="1"/>
    <col min="14872" max="15104" width="5.10833333333333" style="2"/>
    <col min="15105" max="15107" width="5.21666666666667" style="2" customWidth="1"/>
    <col min="15108" max="15108" width="7.55833333333333" style="2" customWidth="1"/>
    <col min="15109" max="15109" width="26.8833333333333" style="2" customWidth="1"/>
    <col min="15110" max="15110" width="9.10833333333333" style="2" customWidth="1"/>
    <col min="15111" max="15120" width="6.88333333333333" style="2" customWidth="1"/>
    <col min="15121" max="15121" width="6.66666666666667" style="2" customWidth="1"/>
    <col min="15122" max="15127" width="6.88333333333333" style="2" customWidth="1"/>
    <col min="15128" max="15360" width="5.10833333333333" style="2"/>
    <col min="15361" max="15363" width="5.21666666666667" style="2" customWidth="1"/>
    <col min="15364" max="15364" width="7.55833333333333" style="2" customWidth="1"/>
    <col min="15365" max="15365" width="26.8833333333333" style="2" customWidth="1"/>
    <col min="15366" max="15366" width="9.10833333333333" style="2" customWidth="1"/>
    <col min="15367" max="15376" width="6.88333333333333" style="2" customWidth="1"/>
    <col min="15377" max="15377" width="6.66666666666667" style="2" customWidth="1"/>
    <col min="15378" max="15383" width="6.88333333333333" style="2" customWidth="1"/>
    <col min="15384" max="15616" width="5.10833333333333" style="2"/>
    <col min="15617" max="15619" width="5.21666666666667" style="2" customWidth="1"/>
    <col min="15620" max="15620" width="7.55833333333333" style="2" customWidth="1"/>
    <col min="15621" max="15621" width="26.8833333333333" style="2" customWidth="1"/>
    <col min="15622" max="15622" width="9.10833333333333" style="2" customWidth="1"/>
    <col min="15623" max="15632" width="6.88333333333333" style="2" customWidth="1"/>
    <col min="15633" max="15633" width="6.66666666666667" style="2" customWidth="1"/>
    <col min="15634" max="15639" width="6.88333333333333" style="2" customWidth="1"/>
    <col min="15640" max="15872" width="5.10833333333333" style="2"/>
    <col min="15873" max="15875" width="5.21666666666667" style="2" customWidth="1"/>
    <col min="15876" max="15876" width="7.55833333333333" style="2" customWidth="1"/>
    <col min="15877" max="15877" width="26.8833333333333" style="2" customWidth="1"/>
    <col min="15878" max="15878" width="9.10833333333333" style="2" customWidth="1"/>
    <col min="15879" max="15888" width="6.88333333333333" style="2" customWidth="1"/>
    <col min="15889" max="15889" width="6.66666666666667" style="2" customWidth="1"/>
    <col min="15890" max="15895" width="6.88333333333333" style="2" customWidth="1"/>
    <col min="15896" max="16128" width="5.10833333333333" style="2"/>
    <col min="16129" max="16131" width="5.21666666666667" style="2" customWidth="1"/>
    <col min="16132" max="16132" width="7.55833333333333" style="2" customWidth="1"/>
    <col min="16133" max="16133" width="26.8833333333333" style="2" customWidth="1"/>
    <col min="16134" max="16134" width="9.10833333333333" style="2" customWidth="1"/>
    <col min="16135" max="16144" width="6.88333333333333" style="2" customWidth="1"/>
    <col min="16145" max="16145" width="6.66666666666667" style="2" customWidth="1"/>
    <col min="16146" max="16151" width="6.88333333333333" style="2" customWidth="1"/>
    <col min="16152" max="16384" width="5.10833333333333" style="2"/>
  </cols>
  <sheetData>
    <row r="1" ht="24.75" customHeight="1" spans="1:24">
      <c r="A1" s="3" t="s">
        <v>291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28"/>
      <c r="T1" s="28"/>
      <c r="U1" s="2"/>
      <c r="V1" s="2"/>
      <c r="W1" s="36" t="s">
        <v>292</v>
      </c>
      <c r="X1" s="2"/>
    </row>
    <row r="2" ht="24.75" customHeight="1" spans="1:24">
      <c r="A2" s="5" t="s">
        <v>293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2"/>
    </row>
    <row r="3" ht="24.75" customHeight="1" spans="1:24">
      <c r="A3" s="6" t="s">
        <v>2</v>
      </c>
      <c r="B3" s="7"/>
      <c r="C3" s="7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37"/>
      <c r="T3" s="37"/>
      <c r="U3" s="38"/>
      <c r="V3" s="39" t="s">
        <v>78</v>
      </c>
      <c r="W3" s="39"/>
      <c r="X3" s="2"/>
    </row>
    <row r="4" ht="24.75" customHeight="1" spans="1:24">
      <c r="A4" s="8" t="s">
        <v>129</v>
      </c>
      <c r="B4" s="8"/>
      <c r="C4" s="8"/>
      <c r="D4" s="9" t="s">
        <v>79</v>
      </c>
      <c r="E4" s="10" t="s">
        <v>130</v>
      </c>
      <c r="F4" s="11" t="s">
        <v>220</v>
      </c>
      <c r="G4" s="8" t="s">
        <v>131</v>
      </c>
      <c r="H4" s="8"/>
      <c r="I4" s="8"/>
      <c r="J4" s="29"/>
      <c r="K4" s="12" t="s">
        <v>132</v>
      </c>
      <c r="L4" s="12"/>
      <c r="M4" s="12"/>
      <c r="N4" s="12"/>
      <c r="O4" s="12"/>
      <c r="P4" s="12"/>
      <c r="Q4" s="12"/>
      <c r="R4" s="12"/>
      <c r="S4" s="12"/>
      <c r="T4" s="12"/>
      <c r="U4" s="11" t="s">
        <v>294</v>
      </c>
      <c r="V4" s="30" t="s">
        <v>134</v>
      </c>
      <c r="W4" s="40" t="s">
        <v>135</v>
      </c>
      <c r="X4" s="2"/>
    </row>
    <row r="5" ht="24.75" customHeight="1" spans="1:24">
      <c r="A5" s="12" t="s">
        <v>137</v>
      </c>
      <c r="B5" s="13" t="s">
        <v>138</v>
      </c>
      <c r="C5" s="13" t="s">
        <v>139</v>
      </c>
      <c r="D5" s="9"/>
      <c r="E5" s="10"/>
      <c r="F5" s="11"/>
      <c r="G5" s="13" t="s">
        <v>96</v>
      </c>
      <c r="H5" s="13" t="s">
        <v>140</v>
      </c>
      <c r="I5" s="13" t="s">
        <v>141</v>
      </c>
      <c r="J5" s="13" t="s">
        <v>142</v>
      </c>
      <c r="K5" s="30" t="s">
        <v>96</v>
      </c>
      <c r="L5" s="31" t="s">
        <v>143</v>
      </c>
      <c r="M5" s="32" t="s">
        <v>144</v>
      </c>
      <c r="N5" s="31" t="s">
        <v>145</v>
      </c>
      <c r="O5" s="32" t="s">
        <v>146</v>
      </c>
      <c r="P5" s="30" t="s">
        <v>147</v>
      </c>
      <c r="Q5" s="30" t="s">
        <v>148</v>
      </c>
      <c r="R5" s="30" t="s">
        <v>149</v>
      </c>
      <c r="S5" s="30" t="s">
        <v>150</v>
      </c>
      <c r="T5" s="30" t="s">
        <v>151</v>
      </c>
      <c r="U5" s="13"/>
      <c r="V5" s="13"/>
      <c r="W5" s="41"/>
      <c r="X5" s="2"/>
    </row>
    <row r="6" ht="30.75" customHeight="1" spans="1:24">
      <c r="A6" s="12"/>
      <c r="B6" s="13"/>
      <c r="C6" s="13"/>
      <c r="D6" s="9"/>
      <c r="E6" s="10"/>
      <c r="F6" s="11"/>
      <c r="G6" s="13"/>
      <c r="H6" s="13"/>
      <c r="I6" s="13"/>
      <c r="J6" s="13"/>
      <c r="K6" s="13"/>
      <c r="L6" s="33"/>
      <c r="M6" s="34"/>
      <c r="N6" s="33"/>
      <c r="O6" s="34"/>
      <c r="P6" s="13"/>
      <c r="Q6" s="13"/>
      <c r="R6" s="13"/>
      <c r="S6" s="13"/>
      <c r="T6" s="13"/>
      <c r="U6" s="13"/>
      <c r="V6" s="13"/>
      <c r="W6" s="41"/>
      <c r="X6" s="2"/>
    </row>
    <row r="7" ht="24.75" customHeight="1" spans="1:24">
      <c r="A7" s="14" t="s">
        <v>95</v>
      </c>
      <c r="B7" s="14" t="s">
        <v>95</v>
      </c>
      <c r="C7" s="14" t="s">
        <v>95</v>
      </c>
      <c r="D7" s="14" t="s">
        <v>95</v>
      </c>
      <c r="E7" s="15" t="s">
        <v>95</v>
      </c>
      <c r="F7" s="14">
        <v>1</v>
      </c>
      <c r="G7" s="14">
        <v>2</v>
      </c>
      <c r="H7" s="14">
        <v>3</v>
      </c>
      <c r="I7" s="14">
        <v>4</v>
      </c>
      <c r="J7" s="35">
        <v>5</v>
      </c>
      <c r="K7" s="14">
        <v>6</v>
      </c>
      <c r="L7" s="14">
        <v>7</v>
      </c>
      <c r="M7" s="14">
        <v>8</v>
      </c>
      <c r="N7" s="14">
        <v>9</v>
      </c>
      <c r="O7" s="14">
        <v>10</v>
      </c>
      <c r="P7" s="14">
        <v>11</v>
      </c>
      <c r="Q7" s="14">
        <v>12</v>
      </c>
      <c r="R7" s="35">
        <v>13</v>
      </c>
      <c r="S7" s="14">
        <v>14</v>
      </c>
      <c r="T7" s="14">
        <v>15</v>
      </c>
      <c r="U7" s="14">
        <v>16</v>
      </c>
      <c r="V7" s="14">
        <v>17</v>
      </c>
      <c r="W7" s="14">
        <v>18</v>
      </c>
      <c r="X7" s="2"/>
    </row>
    <row r="8" ht="33" customHeight="1" spans="1:23">
      <c r="A8" s="16"/>
      <c r="B8" s="16"/>
      <c r="C8" s="17"/>
      <c r="D8" s="18"/>
      <c r="E8" s="19"/>
      <c r="F8" s="20"/>
      <c r="G8" s="21"/>
      <c r="H8" s="22"/>
      <c r="I8" s="20"/>
      <c r="J8" s="21"/>
      <c r="K8" s="22"/>
      <c r="L8" s="22"/>
      <c r="M8" s="22"/>
      <c r="N8" s="22"/>
      <c r="O8" s="22"/>
      <c r="P8" s="22"/>
      <c r="Q8" s="20"/>
      <c r="R8" s="21"/>
      <c r="S8" s="22"/>
      <c r="T8" s="22"/>
      <c r="U8" s="42"/>
      <c r="V8" s="43"/>
      <c r="W8" s="44"/>
    </row>
    <row r="9" ht="18.9" customHeight="1" spans="1:24">
      <c r="A9" s="23"/>
      <c r="B9" s="23"/>
      <c r="C9" s="23"/>
      <c r="D9" s="23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W9" s="45"/>
      <c r="X9" s="2"/>
    </row>
    <row r="10" ht="18.9" customHeight="1" spans="1:24">
      <c r="A10" s="23"/>
      <c r="B10" s="23"/>
      <c r="C10" s="23"/>
      <c r="D10" s="23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W10" s="45"/>
      <c r="X10" s="2"/>
    </row>
    <row r="11" ht="18.9" customHeight="1" spans="1:24">
      <c r="A11" s="23"/>
      <c r="B11" s="23"/>
      <c r="C11" s="23"/>
      <c r="D11" s="23"/>
      <c r="E11" s="24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W11" s="45"/>
      <c r="X11" s="2"/>
    </row>
    <row r="12" ht="18.9" customHeight="1" spans="1:24">
      <c r="A12" s="26"/>
      <c r="B12" s="26"/>
      <c r="C12" s="26"/>
      <c r="D12" s="23"/>
      <c r="E12" s="24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W12" s="45"/>
      <c r="X12" s="2"/>
    </row>
    <row r="13" ht="18.9" customHeight="1" spans="1:24">
      <c r="A13" s="23"/>
      <c r="B13" s="23"/>
      <c r="C13" s="23"/>
      <c r="D13" s="23"/>
      <c r="E13" s="24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W13" s="45"/>
      <c r="X13" s="2"/>
    </row>
    <row r="14" ht="18.9" customHeight="1" spans="1:24">
      <c r="A14" s="26"/>
      <c r="B14" s="26"/>
      <c r="C14" s="26"/>
      <c r="D14" s="26"/>
      <c r="E14" s="24"/>
      <c r="F14" s="25"/>
      <c r="G14" s="25"/>
      <c r="H14" s="25"/>
      <c r="I14" s="28"/>
      <c r="J14" s="28"/>
      <c r="K14" s="25"/>
      <c r="L14" s="25"/>
      <c r="M14" s="25"/>
      <c r="N14" s="25"/>
      <c r="O14" s="25"/>
      <c r="P14" s="25"/>
      <c r="Q14" s="25"/>
      <c r="R14" s="25"/>
      <c r="S14" s="25"/>
      <c r="T14" s="25"/>
      <c r="W14" s="45"/>
      <c r="X14" s="2"/>
    </row>
    <row r="15" ht="18.9" customHeight="1" spans="1:24">
      <c r="A15" s="26"/>
      <c r="B15" s="26"/>
      <c r="C15" s="26"/>
      <c r="D15" s="26"/>
      <c r="E15" s="27"/>
      <c r="F15" s="25"/>
      <c r="G15" s="28"/>
      <c r="H15" s="28"/>
      <c r="I15" s="28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W15" s="45"/>
      <c r="X15" s="2"/>
    </row>
    <row r="16" ht="18.9" customHeight="1" spans="1:24">
      <c r="A16" s="26"/>
      <c r="B16" s="26"/>
      <c r="C16" s="26"/>
      <c r="D16" s="26"/>
      <c r="E16" s="27"/>
      <c r="F16" s="28"/>
      <c r="G16" s="28"/>
      <c r="H16" s="28"/>
      <c r="I16" s="28"/>
      <c r="J16" s="28"/>
      <c r="K16" s="28"/>
      <c r="L16" s="25"/>
      <c r="M16" s="25"/>
      <c r="N16" s="25"/>
      <c r="O16" s="25"/>
      <c r="P16" s="25"/>
      <c r="Q16" s="25"/>
      <c r="R16" s="25"/>
      <c r="S16" s="28"/>
      <c r="T16" s="28"/>
      <c r="W16" s="45"/>
      <c r="X16" s="2"/>
    </row>
    <row r="17" ht="18.9" customHeight="1" spans="1:23">
      <c r="A17" s="26"/>
      <c r="B17" s="26"/>
      <c r="C17" s="26"/>
      <c r="D17" s="26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5"/>
      <c r="R17" s="28"/>
      <c r="S17" s="25"/>
      <c r="T17" s="25"/>
      <c r="W17" s="45"/>
    </row>
    <row r="18" ht="18.9" customHeight="1" spans="1:24">
      <c r="A18" s="26"/>
      <c r="B18" s="26"/>
      <c r="C18" s="26"/>
      <c r="D18" s="26"/>
      <c r="E18" s="27"/>
      <c r="F18" s="28"/>
      <c r="G18" s="28"/>
      <c r="H18" s="28"/>
      <c r="I18" s="28"/>
      <c r="J18" s="28"/>
      <c r="K18" s="28"/>
      <c r="L18" s="28"/>
      <c r="M18" s="28"/>
      <c r="N18" s="28"/>
      <c r="O18" s="25"/>
      <c r="P18" s="25"/>
      <c r="Q18" s="25"/>
      <c r="R18" s="25"/>
      <c r="S18" s="25"/>
      <c r="T18" s="25"/>
      <c r="V18" s="2"/>
      <c r="W18" s="45"/>
      <c r="X18" s="2"/>
    </row>
    <row r="36" customHeight="1" spans="1:2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S36" s="2"/>
      <c r="T36" s="2"/>
      <c r="U36" s="2"/>
      <c r="V36" s="2"/>
      <c r="W36" s="2"/>
      <c r="X36" s="2"/>
    </row>
  </sheetData>
  <mergeCells count="26">
    <mergeCell ref="A2:W2"/>
    <mergeCell ref="V3:W3"/>
    <mergeCell ref="K4:T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4:U6"/>
    <mergeCell ref="V4:V6"/>
    <mergeCell ref="W4:W6"/>
  </mergeCells>
  <printOptions horizontalCentered="1"/>
  <pageMargins left="0.39" right="0.39" top="0.98" bottom="0.47" header="0.39" footer="0.39"/>
  <pageSetup paperSize="9"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1收支总表</vt:lpstr>
      <vt:lpstr>2收入总表</vt:lpstr>
      <vt:lpstr>3支出总表</vt:lpstr>
      <vt:lpstr>4财拨总表</vt:lpstr>
      <vt:lpstr>5一般预算支出</vt:lpstr>
      <vt:lpstr>6基本支出 </vt:lpstr>
      <vt:lpstr>7三公</vt:lpstr>
      <vt:lpstr>8政府性基金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i＇m possible</cp:lastModifiedBy>
  <dcterms:created xsi:type="dcterms:W3CDTF">2022-08-19T08:37:00Z</dcterms:created>
  <dcterms:modified xsi:type="dcterms:W3CDTF">2022-08-29T13:22:48Z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DBADB0DAD8304A16BDCDBECFF169ED5D</vt:lpwstr>
  </property>
  <property fmtid="{D5CDD505-2E9C-101B-9397-08002B2CF9AE}" pid="3" name="KSOProductBuildVer">
    <vt:lpwstr>2052-11.1.0.12349</vt:lpwstr>
  </property>
</Properties>
</file>