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2021机关\信息公开\2021预算公开\"/>
    </mc:Choice>
  </mc:AlternateContent>
  <xr:revisionPtr revIDLastSave="0" documentId="13_ncr:1_{29FCAA06-FF8C-4B15-A0D2-A6E44C9B4A3A}" xr6:coauthVersionLast="47" xr6:coauthVersionMax="47" xr10:uidLastSave="{00000000-0000-0000-0000-000000000000}"/>
  <bookViews>
    <workbookView xWindow="-108" yWindow="-108" windowWidth="23256" windowHeight="12720" activeTab="3" xr2:uid="{00000000-000D-0000-FFFF-FFFF00000000}"/>
  </bookViews>
  <sheets>
    <sheet name="1收支总表" sheetId="4" r:id="rId1"/>
    <sheet name="2收入总表" sheetId="5" r:id="rId2"/>
    <sheet name="3支出总表" sheetId="7" r:id="rId3"/>
    <sheet name="4财拨总表" sheetId="14" r:id="rId4"/>
    <sheet name="5一般预算支出" sheetId="11" r:id="rId5"/>
    <sheet name="6基本支出" sheetId="16" r:id="rId6"/>
    <sheet name="7三公" sheetId="17" r:id="rId7"/>
    <sheet name="8政府性基金" sheetId="12" r:id="rId8"/>
    <sheet name="9基本支出预算明细表—工资福利支出" sheetId="8" r:id="rId9"/>
    <sheet name="10基本支出预算明细表—商品和服务支出" sheetId="9" r:id="rId10"/>
    <sheet name="11基本支出预算明细表—对个人和家庭的补助" sheetId="10" r:id="rId11"/>
    <sheet name="12项目支出预算总表" sheetId="20" r:id="rId12"/>
    <sheet name="13政府采购预算表" sheetId="18" r:id="rId13"/>
    <sheet name="14单位人员情况表" sheetId="19" r:id="rId14"/>
  </sheets>
  <externalReferences>
    <externalReference r:id="rId15"/>
  </externalReferences>
  <definedNames>
    <definedName name="_xlnm.Print_Area" hidden="1">#N/A</definedName>
    <definedName name="_xlnm.Print_Titles" localSheetId="9">'10基本支出预算明细表—商品和服务支出'!$1:$7</definedName>
    <definedName name="_xlnm.Print_Titles" localSheetId="10">'11基本支出预算明细表—对个人和家庭的补助'!$1:$7</definedName>
    <definedName name="_xlnm.Print_Titles" localSheetId="11">'12项目支出预算总表'!$1:$7</definedName>
    <definedName name="_xlnm.Print_Titles" localSheetId="12">'13政府采购预算表'!$1:$8</definedName>
    <definedName name="_xlnm.Print_Titles" localSheetId="13">'14单位人员情况表'!$1:$9</definedName>
    <definedName name="_xlnm.Print_Titles" localSheetId="0">'1收支总表'!$1:$5</definedName>
    <definedName name="_xlnm.Print_Titles" localSheetId="1">'2收入总表'!$1:$7</definedName>
    <definedName name="_xlnm.Print_Titles" localSheetId="2">'3支出总表'!$1:$7</definedName>
    <definedName name="_xlnm.Print_Titles" localSheetId="4">'5一般预算支出'!$1:$7</definedName>
    <definedName name="_xlnm.Print_Titles" localSheetId="7">'8政府性基金'!$1:$7</definedName>
    <definedName name="_xlnm.Print_Titles" localSheetId="8">'9基本支出预算明细表—工资福利支出'!$1:$7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7" l="1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I11" i="20"/>
  <c r="I8" i="20" s="1"/>
  <c r="I10" i="20"/>
  <c r="C10" i="20" s="1"/>
  <c r="C9" i="20"/>
  <c r="D6" i="14"/>
  <c r="AD17" i="19"/>
  <c r="R17" i="19"/>
  <c r="Q17" i="19"/>
  <c r="J17" i="19"/>
  <c r="I17" i="19"/>
  <c r="H17" i="19"/>
  <c r="C17" i="19"/>
  <c r="AD16" i="19"/>
  <c r="H16" i="19" s="1"/>
  <c r="R16" i="19"/>
  <c r="Q16" i="19"/>
  <c r="J16" i="19"/>
  <c r="I16" i="19"/>
  <c r="C16" i="19"/>
  <c r="AD15" i="19"/>
  <c r="R15" i="19"/>
  <c r="Q15" i="19" s="1"/>
  <c r="I15" i="19" s="1"/>
  <c r="H15" i="19" s="1"/>
  <c r="J15" i="19"/>
  <c r="C15" i="19"/>
  <c r="AD14" i="19"/>
  <c r="R14" i="19"/>
  <c r="Q14" i="19"/>
  <c r="J14" i="19"/>
  <c r="I14" i="19" s="1"/>
  <c r="H14" i="19" s="1"/>
  <c r="C14" i="19"/>
  <c r="AD13" i="19"/>
  <c r="AD10" i="19" s="1"/>
  <c r="R13" i="19"/>
  <c r="Q13" i="19"/>
  <c r="J13" i="19"/>
  <c r="I13" i="19" s="1"/>
  <c r="H13" i="19" s="1"/>
  <c r="C13" i="19"/>
  <c r="AD12" i="19"/>
  <c r="R12" i="19"/>
  <c r="Q12" i="19"/>
  <c r="J12" i="19"/>
  <c r="I12" i="19"/>
  <c r="H12" i="19" s="1"/>
  <c r="C12" i="19"/>
  <c r="AD11" i="19"/>
  <c r="R11" i="19"/>
  <c r="Q11" i="19"/>
  <c r="J11" i="19"/>
  <c r="I11" i="19"/>
  <c r="H11" i="19"/>
  <c r="C11" i="19"/>
  <c r="AF10" i="19"/>
  <c r="AE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P10" i="19"/>
  <c r="O10" i="19"/>
  <c r="N10" i="19"/>
  <c r="M10" i="19"/>
  <c r="L10" i="19"/>
  <c r="K10" i="19"/>
  <c r="G10" i="19"/>
  <c r="F10" i="19"/>
  <c r="E10" i="19"/>
  <c r="D10" i="19"/>
  <c r="C10" i="19"/>
  <c r="N42" i="18"/>
  <c r="H42" i="18" s="1"/>
  <c r="N37" i="18"/>
  <c r="H37" i="18"/>
  <c r="N31" i="18"/>
  <c r="H31" i="18"/>
  <c r="N29" i="18"/>
  <c r="H29" i="18"/>
  <c r="N24" i="18"/>
  <c r="H24" i="18"/>
  <c r="N22" i="18"/>
  <c r="H22" i="18"/>
  <c r="H21" i="18"/>
  <c r="H20" i="18"/>
  <c r="H19" i="18"/>
  <c r="N18" i="18"/>
  <c r="H18" i="18" s="1"/>
  <c r="H17" i="18"/>
  <c r="N16" i="18"/>
  <c r="H16" i="18"/>
  <c r="H14" i="18"/>
  <c r="H13" i="18"/>
  <c r="H12" i="18"/>
  <c r="N11" i="18"/>
  <c r="N10" i="18" s="1"/>
  <c r="M11" i="18"/>
  <c r="L11" i="18"/>
  <c r="K11" i="18"/>
  <c r="J11" i="18"/>
  <c r="I11" i="18"/>
  <c r="H11" i="18"/>
  <c r="J9" i="18"/>
  <c r="E26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8" i="7"/>
  <c r="C11" i="20" l="1"/>
  <c r="C8" i="20"/>
  <c r="I10" i="19"/>
  <c r="H10" i="19"/>
  <c r="Q10" i="19"/>
  <c r="J10" i="19"/>
  <c r="H10" i="18"/>
  <c r="N15" i="18"/>
  <c r="H15" i="18" s="1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F9" i="7"/>
  <c r="E9" i="7" s="1"/>
  <c r="G9" i="7"/>
  <c r="H9" i="7"/>
  <c r="I9" i="7"/>
  <c r="J9" i="7"/>
  <c r="K9" i="7"/>
  <c r="L9" i="7"/>
  <c r="M9" i="7"/>
  <c r="N9" i="7"/>
  <c r="O9" i="7"/>
  <c r="P9" i="7"/>
  <c r="Q9" i="7"/>
  <c r="R9" i="7"/>
  <c r="F15" i="10"/>
  <c r="F14" i="10"/>
  <c r="F13" i="10"/>
  <c r="F12" i="10"/>
  <c r="F11" i="10"/>
  <c r="F10" i="10"/>
  <c r="O9" i="10"/>
  <c r="O8" i="10" s="1"/>
  <c r="M9" i="10"/>
  <c r="G9" i="10"/>
  <c r="F9" i="10" s="1"/>
  <c r="P8" i="10"/>
  <c r="N8" i="10"/>
  <c r="M8" i="10"/>
  <c r="L8" i="10"/>
  <c r="K8" i="10"/>
  <c r="J8" i="10"/>
  <c r="I8" i="10"/>
  <c r="H8" i="10"/>
  <c r="G8" i="10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AH15" i="9"/>
  <c r="AF15" i="9"/>
  <c r="AE15" i="9"/>
  <c r="AD15" i="9"/>
  <c r="AA15" i="9"/>
  <c r="Y15" i="9"/>
  <c r="X15" i="9"/>
  <c r="W15" i="9"/>
  <c r="F15" i="9" s="1"/>
  <c r="S15" i="9"/>
  <c r="Q15" i="9"/>
  <c r="Q8" i="9" s="1"/>
  <c r="O15" i="9"/>
  <c r="N15" i="9"/>
  <c r="K15" i="9"/>
  <c r="J15" i="9"/>
  <c r="I15" i="9"/>
  <c r="F14" i="9"/>
  <c r="F13" i="9"/>
  <c r="F12" i="9"/>
  <c r="F11" i="9"/>
  <c r="F10" i="9"/>
  <c r="AH9" i="9"/>
  <c r="F9" i="9"/>
  <c r="AH8" i="9"/>
  <c r="AG8" i="9"/>
  <c r="AF8" i="9"/>
  <c r="AE8" i="9"/>
  <c r="AD8" i="9"/>
  <c r="AC8" i="9"/>
  <c r="AB8" i="9"/>
  <c r="AA8" i="9"/>
  <c r="Z8" i="9"/>
  <c r="Y8" i="9"/>
  <c r="X8" i="9"/>
  <c r="V8" i="9"/>
  <c r="U8" i="9"/>
  <c r="T8" i="9"/>
  <c r="S8" i="9"/>
  <c r="R8" i="9"/>
  <c r="P8" i="9"/>
  <c r="O8" i="9"/>
  <c r="N8" i="9"/>
  <c r="M8" i="9"/>
  <c r="L8" i="9"/>
  <c r="K8" i="9"/>
  <c r="J8" i="9"/>
  <c r="I8" i="9"/>
  <c r="H8" i="9"/>
  <c r="G8" i="9"/>
  <c r="G28" i="8"/>
  <c r="F28" i="8"/>
  <c r="G27" i="8"/>
  <c r="F27" i="8"/>
  <c r="G26" i="8"/>
  <c r="F26" i="8"/>
  <c r="G25" i="8"/>
  <c r="F25" i="8" s="1"/>
  <c r="G24" i="8"/>
  <c r="F24" i="8"/>
  <c r="G23" i="8"/>
  <c r="F23" i="8"/>
  <c r="G22" i="8"/>
  <c r="F22" i="8"/>
  <c r="G21" i="8"/>
  <c r="F21" i="8" s="1"/>
  <c r="L20" i="8"/>
  <c r="G20" i="8"/>
  <c r="F20" i="8" s="1"/>
  <c r="L19" i="8"/>
  <c r="F19" i="8" s="1"/>
  <c r="G19" i="8"/>
  <c r="L18" i="8"/>
  <c r="G18" i="8"/>
  <c r="F18" i="8" s="1"/>
  <c r="L17" i="8"/>
  <c r="G17" i="8"/>
  <c r="F17" i="8"/>
  <c r="S16" i="8"/>
  <c r="R16" i="8"/>
  <c r="R8" i="8" s="1"/>
  <c r="L16" i="8"/>
  <c r="G16" i="8"/>
  <c r="F16" i="8" s="1"/>
  <c r="L15" i="8"/>
  <c r="J15" i="8"/>
  <c r="G15" i="8"/>
  <c r="F15" i="8" s="1"/>
  <c r="L14" i="8"/>
  <c r="G14" i="8"/>
  <c r="F14" i="8" s="1"/>
  <c r="L13" i="8"/>
  <c r="G13" i="8"/>
  <c r="F13" i="8"/>
  <c r="L12" i="8"/>
  <c r="F12" i="8" s="1"/>
  <c r="G12" i="8"/>
  <c r="L11" i="8"/>
  <c r="L8" i="8" s="1"/>
  <c r="G11" i="8"/>
  <c r="F11" i="8" s="1"/>
  <c r="L10" i="8"/>
  <c r="G10" i="8"/>
  <c r="F10" i="8"/>
  <c r="L9" i="8"/>
  <c r="G9" i="8"/>
  <c r="G8" i="8" s="1"/>
  <c r="T8" i="8"/>
  <c r="S8" i="8"/>
  <c r="Q8" i="8"/>
  <c r="P8" i="8"/>
  <c r="O8" i="8"/>
  <c r="N8" i="8"/>
  <c r="M8" i="8"/>
  <c r="K8" i="8"/>
  <c r="J8" i="8"/>
  <c r="I8" i="8"/>
  <c r="H8" i="8"/>
  <c r="C33" i="16"/>
  <c r="C32" i="16"/>
  <c r="C31" i="16"/>
  <c r="C30" i="16"/>
  <c r="C29" i="16"/>
  <c r="C28" i="16"/>
  <c r="C27" i="16"/>
  <c r="C26" i="16"/>
  <c r="C25" i="16"/>
  <c r="C24" i="16"/>
  <c r="E23" i="16"/>
  <c r="C23" i="16" s="1"/>
  <c r="C22" i="16"/>
  <c r="C21" i="16"/>
  <c r="C20" i="16"/>
  <c r="C19" i="16"/>
  <c r="C18" i="16"/>
  <c r="C17" i="16"/>
  <c r="C16" i="16"/>
  <c r="D15" i="16"/>
  <c r="C15" i="16"/>
  <c r="C14" i="16"/>
  <c r="C13" i="16"/>
  <c r="C12" i="16"/>
  <c r="C11" i="16"/>
  <c r="C10" i="16"/>
  <c r="C9" i="16"/>
  <c r="C8" i="16"/>
  <c r="C7" i="16"/>
  <c r="D6" i="16"/>
  <c r="D34" i="16" s="1"/>
  <c r="V8" i="11"/>
  <c r="U8" i="11"/>
  <c r="T8" i="11"/>
  <c r="S8" i="11"/>
  <c r="R8" i="11"/>
  <c r="Q8" i="11"/>
  <c r="P8" i="11"/>
  <c r="O8" i="11"/>
  <c r="I8" i="11"/>
  <c r="H8" i="11"/>
  <c r="G8" i="11"/>
  <c r="F8" i="11"/>
  <c r="B36" i="14"/>
  <c r="D36" i="14"/>
  <c r="E25" i="7" l="1"/>
  <c r="N9" i="18"/>
  <c r="H9" i="18"/>
  <c r="F8" i="10"/>
  <c r="C6" i="16"/>
  <c r="E34" i="16"/>
  <c r="C34" i="16" s="1"/>
  <c r="F9" i="8"/>
  <c r="F8" i="8" s="1"/>
  <c r="W8" i="9"/>
  <c r="F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1" authorId="0" shapeId="0" xr:uid="{59DB4EED-1A99-45C5-AC69-C6DD85A127F9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其中林业站2件</t>
        </r>
      </text>
    </comment>
  </commentList>
</comments>
</file>

<file path=xl/sharedStrings.xml><?xml version="1.0" encoding="utf-8"?>
<sst xmlns="http://schemas.openxmlformats.org/spreadsheetml/2006/main" count="1010" uniqueCount="437">
  <si>
    <t>预算01表</t>
  </si>
  <si>
    <t>单位:万元</t>
  </si>
  <si>
    <t>收                  入</t>
  </si>
  <si>
    <t>支                  出</t>
  </si>
  <si>
    <t>项         目</t>
  </si>
  <si>
    <t>本年预算</t>
  </si>
  <si>
    <t>项       目</t>
  </si>
  <si>
    <t>一、公共财政拨款</t>
  </si>
  <si>
    <t>一、一般公共服务支出</t>
  </si>
  <si>
    <t>一、基本支出</t>
  </si>
  <si>
    <t xml:space="preserve">      经费拨款</t>
  </si>
  <si>
    <t>二、外交支出</t>
  </si>
  <si>
    <t>　　　工资福利支出</t>
  </si>
  <si>
    <t xml:space="preserve">      纳入公共预算管理的非税收入拨款</t>
  </si>
  <si>
    <t>三、国防支出</t>
  </si>
  <si>
    <t>　　  商品和服务支出</t>
  </si>
  <si>
    <t>二、政府性基金拨款</t>
  </si>
  <si>
    <t>四、公共安全支出</t>
  </si>
  <si>
    <t>　　　对个人和家庭的补助</t>
  </si>
  <si>
    <t>三、纳入专户管理的非税收入拨款</t>
  </si>
  <si>
    <t>五、教育支出</t>
  </si>
  <si>
    <t xml:space="preserve">      </t>
  </si>
  <si>
    <t>四、上级补助收入</t>
  </si>
  <si>
    <t>六、科学技术支出</t>
  </si>
  <si>
    <t>二、项目支出</t>
  </si>
  <si>
    <t xml:space="preserve">         公共财政补助</t>
  </si>
  <si>
    <t>七、文化体育与传媒支出</t>
  </si>
  <si>
    <t xml:space="preserve">      专项商品和服务支出</t>
  </si>
  <si>
    <t xml:space="preserve">         政府性基金补助</t>
  </si>
  <si>
    <t>八、社会保障和就业支出</t>
  </si>
  <si>
    <t xml:space="preserve">      专项对个人和家庭的补助</t>
  </si>
  <si>
    <t>五、事业单位经营服务收入</t>
  </si>
  <si>
    <t>九、社会保险基金支出</t>
  </si>
  <si>
    <t xml:space="preserve">      对企事业单位的补贴</t>
  </si>
  <si>
    <t>六、其它收入</t>
  </si>
  <si>
    <t>十、医疗卫生与计划生育支出</t>
  </si>
  <si>
    <t xml:space="preserve">      转移性支出</t>
  </si>
  <si>
    <t>十一、节能环保支出</t>
  </si>
  <si>
    <t xml:space="preserve">      债务利息支出</t>
  </si>
  <si>
    <t>十二、城乡社区支出</t>
  </si>
  <si>
    <t xml:space="preserve">      债务还本支出</t>
  </si>
  <si>
    <t>十三、农林水支出</t>
  </si>
  <si>
    <t xml:space="preserve">      基本建设支出</t>
  </si>
  <si>
    <t>十四、交通运输支出</t>
  </si>
  <si>
    <t xml:space="preserve">      其他资本性支出</t>
  </si>
  <si>
    <t>十五、资源勘探信息等支出</t>
  </si>
  <si>
    <t xml:space="preserve">      贷款转贷及产权参股</t>
  </si>
  <si>
    <t>十六、商业服务业等支出</t>
  </si>
  <si>
    <t xml:space="preserve">      其他支出</t>
  </si>
  <si>
    <t>十七、金融支出</t>
  </si>
  <si>
    <t>三、事业单位经营服务支出</t>
  </si>
  <si>
    <t>十八、援助其他地区支出</t>
  </si>
  <si>
    <t>四、对附属单位补助支出</t>
  </si>
  <si>
    <t>十九、国土海洋气象等支出</t>
  </si>
  <si>
    <t>五、上缴上级支出</t>
  </si>
  <si>
    <t>二十、住房保障支出</t>
  </si>
  <si>
    <t>二十一、粮油物资储备支出</t>
  </si>
  <si>
    <t>二十二、预备费</t>
  </si>
  <si>
    <t>二十三、其他支出</t>
  </si>
  <si>
    <t xml:space="preserve"> 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</si>
  <si>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</si>
  <si>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</si>
  <si>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</si>
  <si>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</si>
  <si>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 本年收入合计</t>
  </si>
  <si>
    <t xml:space="preserve">       本年支出合计</t>
  </si>
  <si>
    <t xml:space="preserve">         本年支出合计</t>
  </si>
  <si>
    <t>七、用事业基金弥补收支差额</t>
  </si>
  <si>
    <t>八、上年结转</t>
  </si>
  <si>
    <t>六、结转下年</t>
  </si>
  <si>
    <t>收 入 总 计</t>
  </si>
  <si>
    <t>支出总计</t>
  </si>
  <si>
    <t>支  出  总  计</t>
  </si>
  <si>
    <t>预算02表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</si>
  <si>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</si>
  <si>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</si>
  <si>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</si>
  <si>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</si>
  <si>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</si>
  <si>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</si>
  <si>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</si>
  <si>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</si>
  <si>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</si>
  <si>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</si>
  <si>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</si>
  <si>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</si>
  <si>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</si>
  <si>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</si>
  <si>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</si>
  <si>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</si>
  <si>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</si>
  <si>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**</t>
  </si>
  <si>
    <t>合计</t>
  </si>
  <si>
    <t>01</t>
  </si>
  <si>
    <t>青林乡政府机关</t>
  </si>
  <si>
    <t>02</t>
  </si>
  <si>
    <t>青林乡财政所</t>
  </si>
  <si>
    <t>03</t>
  </si>
  <si>
    <t>青林乡政务服务中心</t>
  </si>
  <si>
    <t>04</t>
  </si>
  <si>
    <t>青林乡社会事务综合服务中心</t>
  </si>
  <si>
    <t>05</t>
  </si>
  <si>
    <t>青林乡农业综合服务中心</t>
  </si>
  <si>
    <t>06</t>
  </si>
  <si>
    <t>青林乡退役军人服务站</t>
  </si>
  <si>
    <t>07</t>
  </si>
  <si>
    <t>青林乡综合行政执法大队</t>
  </si>
  <si>
    <t>08</t>
  </si>
  <si>
    <t>莫南回维村</t>
  </si>
  <si>
    <t>09</t>
  </si>
  <si>
    <t>青 林 村</t>
  </si>
  <si>
    <t>10</t>
  </si>
  <si>
    <t>金 堰 村</t>
  </si>
  <si>
    <t>11</t>
  </si>
  <si>
    <t>采 菱 村</t>
  </si>
  <si>
    <t>12</t>
  </si>
  <si>
    <t>三 岗 村</t>
  </si>
  <si>
    <t>13</t>
  </si>
  <si>
    <t>督粮冲村</t>
  </si>
  <si>
    <t>14</t>
  </si>
  <si>
    <t>白洋河村</t>
  </si>
  <si>
    <t>15</t>
  </si>
  <si>
    <t>姜 岩 村</t>
  </si>
  <si>
    <t>16</t>
  </si>
  <si>
    <t>龙潭桥村</t>
  </si>
  <si>
    <t>17</t>
  </si>
  <si>
    <t>九龙山村</t>
  </si>
  <si>
    <t>18</t>
  </si>
  <si>
    <t>老官坪村</t>
  </si>
  <si>
    <t>19</t>
  </si>
  <si>
    <t>明月山村</t>
  </si>
  <si>
    <t>20</t>
  </si>
  <si>
    <t>浯溪河村</t>
  </si>
  <si>
    <t>功能科目</t>
  </si>
  <si>
    <t>单位名称(功能科目)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</si>
  <si>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</si>
  <si>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</si>
  <si>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</si>
  <si>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</si>
  <si>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</si>
  <si>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</si>
  <si>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类</t>
  </si>
  <si>
    <t>款</t>
  </si>
  <si>
    <t>项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</si>
  <si>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</si>
  <si>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</si>
  <si>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</si>
  <si>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</si>
  <si>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</si>
  <si>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</si>
  <si>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</si>
  <si>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</si>
  <si>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</si>
  <si>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</si>
  <si>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</si>
  <si>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</si>
  <si>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201</t>
  </si>
  <si>
    <t>99</t>
  </si>
  <si>
    <t>213</t>
  </si>
  <si>
    <t>208</t>
  </si>
  <si>
    <t>28</t>
  </si>
  <si>
    <t>50</t>
  </si>
  <si>
    <t>212</t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</si>
  <si>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3-4</t>
    </r>
  </si>
  <si>
    <r>
      <rPr>
        <sz val="16"/>
        <color indexed="8"/>
        <rFont val="方正小标宋_GBK"/>
        <family val="3"/>
        <charset val="134"/>
      </rPr>
      <t>财政拨款收支情况表</t>
    </r>
  </si>
  <si>
    <t>部门：桃源县青林回族维吾尔族乡人民政府</t>
  </si>
  <si>
    <r>
      <rPr>
        <sz val="11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</si>
  <si>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入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</si>
  <si>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</si>
  <si>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项目</t>
    </r>
  </si>
  <si>
    <r>
      <rPr>
        <b/>
        <sz val="11"/>
        <color indexed="8"/>
        <rFont val="宋体"/>
        <family val="3"/>
        <charset val="134"/>
      </rPr>
      <t>预算数</t>
    </r>
  </si>
  <si>
    <r>
      <rPr>
        <sz val="11"/>
        <color indexed="8"/>
        <rFont val="宋体"/>
        <family val="3"/>
        <charset val="134"/>
      </rPr>
      <t>一、本年收入</t>
    </r>
  </si>
  <si>
    <r>
      <rPr>
        <sz val="11"/>
        <color indexed="8"/>
        <rFont val="宋体"/>
        <family val="3"/>
        <charset val="134"/>
      </rPr>
      <t>一、本年支出</t>
    </r>
  </si>
  <si>
    <r>
      <rPr>
        <sz val="11"/>
        <color indexed="8"/>
        <rFont val="宋体"/>
        <family val="3"/>
        <charset val="134"/>
      </rPr>
      <t>（一）一般公共预算拨款</t>
    </r>
  </si>
  <si>
    <r>
      <rPr>
        <sz val="11"/>
        <color indexed="8"/>
        <rFont val="宋体"/>
        <family val="3"/>
        <charset val="134"/>
      </rPr>
      <t>（一）一般公共服务支出</t>
    </r>
  </si>
  <si>
    <r>
      <rPr>
        <sz val="11"/>
        <color indexed="8"/>
        <rFont val="宋体"/>
        <family val="3"/>
        <charset val="134"/>
      </rPr>
      <t>（二）政府性基金预算拨款</t>
    </r>
  </si>
  <si>
    <r>
      <rPr>
        <sz val="11"/>
        <color indexed="8"/>
        <rFont val="宋体"/>
        <family val="3"/>
        <charset val="134"/>
      </rPr>
      <t>（二）外交支出</t>
    </r>
  </si>
  <si>
    <r>
      <rPr>
        <sz val="11"/>
        <color indexed="8"/>
        <rFont val="宋体"/>
        <family val="3"/>
        <charset val="134"/>
      </rPr>
      <t>（三）国有资本经营预算拨款</t>
    </r>
  </si>
  <si>
    <r>
      <rPr>
        <sz val="11"/>
        <color indexed="8"/>
        <rFont val="宋体"/>
        <family val="3"/>
        <charset val="134"/>
      </rPr>
      <t>（三）国防支出</t>
    </r>
  </si>
  <si>
    <r>
      <rPr>
        <sz val="11"/>
        <color indexed="8"/>
        <rFont val="宋体"/>
        <family val="3"/>
        <charset val="134"/>
      </rPr>
      <t>二、上年结转</t>
    </r>
  </si>
  <si>
    <r>
      <rPr>
        <sz val="11"/>
        <color indexed="8"/>
        <rFont val="宋体"/>
        <family val="3"/>
        <charset val="134"/>
      </rPr>
      <t>（四）公共安全支出</t>
    </r>
  </si>
  <si>
    <r>
      <rPr>
        <sz val="11"/>
        <color indexed="8"/>
        <rFont val="宋体"/>
        <family val="3"/>
        <charset val="134"/>
      </rPr>
      <t>（五）教育支出</t>
    </r>
  </si>
  <si>
    <t>（六）科学技术支出</t>
  </si>
  <si>
    <t>（七）文化体育与传媒支出</t>
  </si>
  <si>
    <t/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</si>
  <si>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</si>
  <si>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</si>
  <si>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</si>
  <si>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</si>
  <si>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</si>
  <si>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</si>
  <si>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</si>
  <si>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</si>
  <si>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</si>
  <si>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</si>
  <si>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</si>
  <si>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</si>
  <si>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</si>
  <si>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</si>
  <si>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（二十二）预备费</t>
  </si>
  <si>
    <t>（二十三）其他支出</t>
  </si>
  <si>
    <t>（二十四）转移性支出</t>
  </si>
  <si>
    <t>（二十五）债务还本支出</t>
  </si>
  <si>
    <t>（二十六）债务付息支出</t>
  </si>
  <si>
    <t>（二十七）债务发行费用支出</t>
  </si>
  <si>
    <r>
      <rPr>
        <sz val="11"/>
        <color indexed="8"/>
        <rFont val="宋体"/>
        <family val="3"/>
        <charset val="134"/>
      </rPr>
      <t>二、年终结转结余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</si>
  <si>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</si>
  <si>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</si>
  <si>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t>预算11表</t>
  </si>
  <si>
    <t>一般公共预算支出表</t>
  </si>
  <si>
    <t>总  计</t>
  </si>
  <si>
    <t>事业单位经营支出</t>
  </si>
  <si>
    <t>一般公共服务支出</t>
  </si>
  <si>
    <t>政府办公厅（室）及相关机构事务</t>
  </si>
  <si>
    <t xml:space="preserve">  行政运行</t>
  </si>
  <si>
    <t>财政事务</t>
  </si>
  <si>
    <t xml:space="preserve">  其他财政事务支出</t>
  </si>
  <si>
    <t>其他一般公共服务支出</t>
  </si>
  <si>
    <t xml:space="preserve">  其他一般公共服务支出</t>
  </si>
  <si>
    <t>农林水支出</t>
  </si>
  <si>
    <t>农业农村</t>
  </si>
  <si>
    <t xml:space="preserve">  事业运行</t>
  </si>
  <si>
    <t>农村综合改革</t>
  </si>
  <si>
    <t xml:space="preserve">  对村民委员会和村党支部的补助</t>
  </si>
  <si>
    <t>社会保障和就业支出</t>
  </si>
  <si>
    <t xml:space="preserve">  退役军人管理事务</t>
  </si>
  <si>
    <t>城乡社区支出</t>
  </si>
  <si>
    <t xml:space="preserve">  其他城乡社区支出</t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</si>
  <si>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3-6</t>
    </r>
  </si>
  <si>
    <r>
      <rPr>
        <sz val="16"/>
        <rFont val="方正小标宋_GBK"/>
        <family val="3"/>
        <charset val="134"/>
      </rPr>
      <t>一般公共预算基本支出表</t>
    </r>
  </si>
  <si>
    <r>
      <rPr>
        <sz val="11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</si>
  <si>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</si>
  <si>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</si>
  <si>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</si>
  <si>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</si>
  <si>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</si>
  <si>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</si>
  <si>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</si>
  <si>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</si>
  <si>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</si>
  <si>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</si>
  <si>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</si>
  <si>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</si>
  <si>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</si>
  <si>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</si>
  <si>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</si>
  <si>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</si>
  <si>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</si>
  <si>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</si>
  <si>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</si>
  <si>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30199</t>
  </si>
  <si>
    <t xml:space="preserve">  其他工资福利支出</t>
  </si>
  <si>
    <t>303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</si>
  <si>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</si>
  <si>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</si>
  <si>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</si>
  <si>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</si>
  <si>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</si>
  <si>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</si>
  <si>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</si>
  <si>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</si>
  <si>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</si>
  <si>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</si>
  <si>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30309</t>
  </si>
  <si>
    <t xml:space="preserve">  奖励金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</si>
  <si>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</si>
  <si>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</si>
  <si>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</si>
  <si>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</si>
  <si>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</si>
  <si>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</si>
  <si>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</si>
  <si>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</si>
  <si>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</si>
  <si>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</si>
  <si>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</si>
  <si>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</si>
  <si>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</si>
  <si>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</si>
  <si>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</si>
  <si>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</si>
  <si>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</si>
  <si>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</si>
  <si>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</si>
  <si>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维修(护)费</t>
  </si>
  <si>
    <t>30217</t>
  </si>
  <si>
    <t xml:space="preserve">  公务接待费</t>
  </si>
  <si>
    <t>30231</t>
  </si>
  <si>
    <t xml:space="preserve">  公务用车运行维护费</t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</si>
  <si>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</si>
  <si>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预算06表</t>
  </si>
  <si>
    <t>基本支出预算明细表—工资福利支出</t>
  </si>
  <si>
    <t>工资性支出</t>
  </si>
  <si>
    <t>社会保障缴费</t>
  </si>
  <si>
    <t>其他工资福利支出</t>
  </si>
  <si>
    <t>基本工资</t>
  </si>
  <si>
    <t>津贴补贴</t>
  </si>
  <si>
    <t>奖金</t>
  </si>
  <si>
    <t>绩效工资</t>
  </si>
  <si>
    <t>小计</t>
  </si>
  <si>
    <t>住房公积金</t>
  </si>
  <si>
    <t>机关事业单位基本养老保险缴费</t>
  </si>
  <si>
    <t>基本医疗保险</t>
  </si>
  <si>
    <t>生育保险</t>
  </si>
  <si>
    <t>工伤保险</t>
  </si>
  <si>
    <t>失业保险</t>
  </si>
  <si>
    <t>残疾人就业保障金</t>
  </si>
  <si>
    <t>预算07表</t>
  </si>
  <si>
    <t>基本支出明细表--商品和服务支出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</si>
  <si>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</si>
  <si>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</si>
  <si>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</si>
  <si>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</si>
  <si>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</si>
  <si>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</si>
  <si>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</si>
  <si>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</si>
  <si>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</si>
  <si>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</si>
  <si>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因公出国境费用</t>
  </si>
  <si>
    <t>维修（护）费</t>
  </si>
  <si>
    <t>租赁费</t>
  </si>
  <si>
    <t>会议费</t>
  </si>
  <si>
    <t>培训费</t>
  </si>
  <si>
    <t>公务接待费</t>
  </si>
  <si>
    <t>专用材料费</t>
  </si>
  <si>
    <t xml:space="preserve"> 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</si>
  <si>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</si>
  <si>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</si>
  <si>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</si>
  <si>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</si>
  <si>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</si>
  <si>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</si>
  <si>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</si>
  <si>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</si>
  <si>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</si>
  <si>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办公设备购置费</t>
  </si>
  <si>
    <t>预算08表</t>
  </si>
  <si>
    <t>基本支出预算明细表——对个人和家庭的补助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</si>
  <si>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</si>
  <si>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</si>
  <si>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</si>
  <si>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</si>
  <si>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</si>
  <si>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</si>
  <si>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</si>
  <si>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</si>
  <si>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</si>
  <si>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其他对个人和家庭的补助</t>
  </si>
  <si>
    <t>预算13表</t>
  </si>
  <si>
    <r>
      <rPr>
        <sz val="11"/>
        <color indexed="8"/>
        <rFont val="宋体"/>
        <family val="3"/>
        <charset val="134"/>
      </rPr>
      <t>部门：</t>
    </r>
    <r>
      <rPr>
        <sz val="11"/>
        <color rgb="FF000000"/>
        <rFont val="宋体"/>
        <family val="1"/>
        <charset val="134"/>
      </rPr>
      <t>桃源县青林回族维吾尔族乡人民政府</t>
    </r>
    <phoneticPr fontId="28" type="noConversion"/>
  </si>
  <si>
    <t>201</t>
    <phoneticPr fontId="28" type="noConversion"/>
  </si>
  <si>
    <t>其他城乡社区支出</t>
    <phoneticPr fontId="28" type="noConversion"/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</si>
  <si>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3-7</t>
    </r>
  </si>
  <si>
    <r>
      <rPr>
        <sz val="16"/>
        <rFont val="方正小标宋_GBK"/>
        <family val="3"/>
        <charset val="134"/>
      </rPr>
      <t>一般公共预算</t>
    </r>
    <r>
      <rPr>
        <sz val="16"/>
        <rFont val="Times New Roman"/>
        <family val="1"/>
      </rPr>
      <t>“</t>
    </r>
    <r>
      <rPr>
        <sz val="16"/>
        <rFont val="方正小标宋_GBK"/>
        <family val="3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方正小标宋_GBK"/>
        <family val="3"/>
        <charset val="134"/>
      </rPr>
      <t>经费支出表</t>
    </r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</si>
  <si>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</si>
  <si>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r>
      <rPr>
        <b/>
        <sz val="11"/>
        <rFont val="Times New Roman"/>
        <family val="1"/>
      </rPr>
      <t>“</t>
    </r>
    <r>
      <rPr>
        <b/>
        <sz val="11"/>
        <rFont val="宋体"/>
        <family val="3"/>
        <charset val="134"/>
      </rPr>
      <t>三公</t>
    </r>
    <r>
      <rPr>
        <b/>
        <sz val="11"/>
        <rFont val="Times New Roman"/>
        <family val="1"/>
      </rPr>
      <t>”</t>
    </r>
    <r>
      <rPr>
        <b/>
        <sz val="11"/>
        <rFont val="宋体"/>
        <family val="3"/>
        <charset val="134"/>
      </rPr>
      <t>经费合计</t>
    </r>
  </si>
  <si>
    <r>
      <rPr>
        <b/>
        <sz val="11"/>
        <rFont val="宋体"/>
        <family val="3"/>
        <charset val="134"/>
      </rPr>
      <t>因公出国（境）费</t>
    </r>
  </si>
  <si>
    <r>
      <rPr>
        <b/>
        <sz val="11"/>
        <rFont val="宋体"/>
        <family val="3"/>
        <charset val="134"/>
      </rPr>
      <t>公务用车购置及运行费</t>
    </r>
  </si>
  <si>
    <r>
      <rPr>
        <b/>
        <sz val="11"/>
        <rFont val="宋体"/>
        <family val="3"/>
        <charset val="134"/>
      </rPr>
      <t>公务接待费</t>
    </r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</si>
  <si>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</si>
  <si>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公务用车购置费</t>
    </r>
  </si>
  <si>
    <r>
      <rPr>
        <b/>
        <sz val="11"/>
        <rFont val="宋体"/>
        <family val="3"/>
        <charset val="134"/>
      </rPr>
      <t>公务用车运行费</t>
    </r>
  </si>
  <si>
    <t>部门：桃源县青林回族维吾尔族乡人民政府</t>
    <phoneticPr fontId="32" type="noConversion"/>
  </si>
  <si>
    <t>部门支出总体情况表</t>
    <phoneticPr fontId="28" type="noConversion"/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</si>
  <si>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3-3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</si>
  <si>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3-1</t>
    </r>
  </si>
  <si>
    <t>部门收支总体情况表</t>
    <phoneticPr fontId="28" type="noConversion"/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</si>
  <si>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3-2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</si>
  <si>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3-8</t>
    </r>
  </si>
  <si>
    <r>
      <rPr>
        <sz val="16"/>
        <color indexed="8"/>
        <rFont val="方正小标宋_GBK"/>
        <family val="3"/>
        <charset val="134"/>
      </rPr>
      <t>部门收入总体情况表</t>
    </r>
  </si>
  <si>
    <t>政府性基金预算支出情况表</t>
    <phoneticPr fontId="28" type="noConversion"/>
  </si>
  <si>
    <t>预算18表</t>
  </si>
  <si>
    <t>政府采购预算表</t>
  </si>
  <si>
    <t>单位;万元</t>
  </si>
  <si>
    <t>单位编码</t>
  </si>
  <si>
    <t>项目名称</t>
  </si>
  <si>
    <t>采购品目</t>
  </si>
  <si>
    <t>需求时间</t>
  </si>
  <si>
    <t>采购数量</t>
  </si>
  <si>
    <t>计量单位</t>
  </si>
  <si>
    <t>公共财政拨款合计</t>
  </si>
  <si>
    <t>青林乡人民政府</t>
  </si>
  <si>
    <t>一、工程类</t>
  </si>
  <si>
    <t>1、基础设施建设</t>
  </si>
  <si>
    <t>金堰村安置小区广场建设</t>
  </si>
  <si>
    <t>青林公路建设</t>
  </si>
  <si>
    <t>浯溪河垃圾发电厂附属项目</t>
  </si>
  <si>
    <t>二、货物类</t>
  </si>
  <si>
    <t>1、专用设备</t>
  </si>
  <si>
    <t>2、低值易耗品</t>
  </si>
  <si>
    <t>办公用品及耗材</t>
  </si>
  <si>
    <t>3、电气设备</t>
  </si>
  <si>
    <t>空调等</t>
  </si>
  <si>
    <t>4、电子产品及通信设备</t>
  </si>
  <si>
    <t>电脑</t>
  </si>
  <si>
    <t>5、文艺体育设备</t>
  </si>
  <si>
    <t>6、家具用具及其他</t>
  </si>
  <si>
    <t>办公桌椅、档案柜等</t>
  </si>
  <si>
    <t>7、其他</t>
  </si>
  <si>
    <t>垃圾清运</t>
  </si>
  <si>
    <t>法律顾问</t>
  </si>
  <si>
    <t>劳务派遣</t>
  </si>
  <si>
    <t>三、服务类</t>
  </si>
  <si>
    <t>预算19表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</si>
  <si>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</si>
  <si>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</si>
  <si>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</si>
  <si>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</si>
  <si>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</si>
  <si>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</si>
  <si>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</si>
  <si>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</si>
  <si>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</si>
  <si>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</si>
  <si>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</si>
  <si>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</si>
  <si>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</si>
  <si>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</si>
  <si>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</si>
  <si>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</si>
  <si>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</si>
  <si>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</si>
  <si>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</si>
  <si>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</si>
  <si>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</si>
  <si>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</si>
  <si>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</si>
  <si>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</si>
  <si>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预算09表</t>
  </si>
  <si>
    <t>项目支出预算总表</t>
  </si>
  <si>
    <t>对站所、村级拨款，基础设施建设</t>
  </si>
  <si>
    <t>特困人员补助，临时救济</t>
  </si>
  <si>
    <t>防汛物资，粮食生产物资，人居环境整治费用</t>
  </si>
  <si>
    <t>退役军人抚恤</t>
  </si>
  <si>
    <t>集镇建设，控违拆违，环境卫生</t>
  </si>
  <si>
    <t>村级基础建设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</si>
</sst>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* #,##0.00;* \-#,##0.00;* &quot;&quot;??;@"/>
    <numFmt numFmtId="177" formatCode="0.00_ "/>
    <numFmt numFmtId="178" formatCode="#,##0.0000"/>
    <numFmt numFmtId="179" formatCode="0.00_);[Red]\(0.00\)"/>
    <numFmt numFmtId="180" formatCode="0_);[Red]\(0\)"/>
    <numFmt numFmtId="181" formatCode="* #,##0;* \-#,##0;* &quot;&quot;??;@"/>
    <numFmt numFmtId="182" formatCode="_ &quot;¥&quot;* #,##0_ ;_ &quot;¥&quot;* \-#,##0_ ;_ &quot;¥&quot;* \-_ ;_ @_ "/>
  </numFmts>
  <fonts count="4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6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6"/>
      <color indexed="8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6"/>
      <name val="方正小标宋_GBK"/>
      <family val="3"/>
      <charset val="134"/>
    </font>
    <font>
      <sz val="11"/>
      <name val="宋体"/>
      <family val="3"/>
      <charset val="134"/>
    </font>
    <font>
      <sz val="16"/>
      <color indexed="8"/>
      <name val="方正小标宋_GBK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0" borderId="0"/>
    <xf numFmtId="0" fontId="23" fillId="0" borderId="0"/>
    <xf numFmtId="0" fontId="4" fillId="0" borderId="0">
      <alignment vertical="center"/>
    </xf>
    <xf numFmtId="0" fontId="24" fillId="0" borderId="0"/>
    <xf numFmtId="0" fontId="30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21">
    <xf numFmtId="0" fontId="0" fillId="0" borderId="0" xfId="0">
      <alignment vertical="center"/>
    </xf>
    <xf numFmtId="0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Continuous" vertical="center"/>
    </xf>
    <xf numFmtId="0" fontId="2" fillId="2" borderId="1" xfId="1" applyNumberFormat="1" applyFont="1" applyFill="1" applyBorder="1" applyAlignment="1" applyProtection="1">
      <alignment horizontal="centerContinuous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left" vertical="center" wrapText="1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4" fontId="2" fillId="0" borderId="6" xfId="1" applyNumberFormat="1" applyFont="1" applyFill="1" applyBorder="1" applyAlignment="1" applyProtection="1">
      <alignment horizontal="right" vertical="center" wrapText="1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49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176" fontId="2" fillId="2" borderId="0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Continuous" vertical="center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center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4" fontId="1" fillId="0" borderId="2" xfId="1" applyNumberFormat="1" applyFont="1" applyFill="1" applyBorder="1" applyAlignment="1" applyProtection="1">
      <alignment vertical="center"/>
    </xf>
    <xf numFmtId="4" fontId="1" fillId="0" borderId="1" xfId="1" applyNumberFormat="1" applyFont="1" applyFill="1" applyBorder="1" applyAlignment="1" applyProtection="1">
      <alignment vertical="center"/>
    </xf>
    <xf numFmtId="4" fontId="1" fillId="0" borderId="3" xfId="1" applyNumberFormat="1" applyFont="1" applyFill="1" applyBorder="1" applyAlignment="1" applyProtection="1">
      <alignment horizontal="right" vertical="center" wrapText="1"/>
    </xf>
    <xf numFmtId="0" fontId="1" fillId="0" borderId="0" xfId="1" applyNumberFormat="1" applyFont="1" applyFill="1" applyBorder="1" applyAlignment="1" applyProtection="1">
      <alignment horizontal="centerContinuous" vertical="center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177" fontId="5" fillId="0" borderId="1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2" fillId="0" borderId="8" xfId="1" applyNumberFormat="1" applyFont="1" applyFill="1" applyBorder="1" applyAlignment="1" applyProtection="1">
      <alignment horizontal="right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vertical="center" shrinkToFi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5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1" applyNumberFormat="1" applyFont="1" applyFill="1" applyBorder="1" applyAlignment="1" applyProtection="1">
      <alignment horizontal="centerContinuous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8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5" fillId="0" borderId="12" xfId="2" applyFont="1" applyFill="1" applyBorder="1" applyAlignment="1">
      <alignment horizontal="left" vertical="center" shrinkToFit="1"/>
    </xf>
    <xf numFmtId="0" fontId="15" fillId="0" borderId="1" xfId="2" applyFont="1" applyFill="1" applyBorder="1" applyAlignment="1">
      <alignment horizontal="left" vertical="center" shrinkToFit="1"/>
    </xf>
    <xf numFmtId="0" fontId="16" fillId="0" borderId="1" xfId="5" applyFont="1" applyFill="1" applyBorder="1" applyAlignment="1">
      <alignment horizontal="right" vertical="center"/>
    </xf>
    <xf numFmtId="0" fontId="9" fillId="0" borderId="1" xfId="5" applyFont="1" applyFill="1" applyBorder="1" applyAlignment="1">
      <alignment vertical="center"/>
    </xf>
    <xf numFmtId="0" fontId="15" fillId="0" borderId="1" xfId="2" applyFont="1" applyFill="1" applyBorder="1" applyAlignment="1">
      <alignment horizontal="left" vertical="center" shrinkToFit="1"/>
    </xf>
    <xf numFmtId="0" fontId="9" fillId="0" borderId="1" xfId="5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16" fillId="0" borderId="1" xfId="5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177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4" fontId="6" fillId="0" borderId="1" xfId="1" applyNumberFormat="1" applyFont="1" applyFill="1" applyBorder="1" applyAlignment="1" applyProtection="1">
      <alignment vertical="center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right"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177" fontId="2" fillId="0" borderId="3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176" fontId="5" fillId="2" borderId="0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Continuous" vertical="center"/>
    </xf>
    <xf numFmtId="0" fontId="2" fillId="0" borderId="8" xfId="1" applyNumberFormat="1" applyFont="1" applyFill="1" applyBorder="1" applyAlignment="1" applyProtection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center" vertical="center" wrapText="1"/>
    </xf>
    <xf numFmtId="0" fontId="4" fillId="0" borderId="14" xfId="4" applyBorder="1" applyAlignment="1">
      <alignment horizontal="center" vertical="center"/>
    </xf>
    <xf numFmtId="0" fontId="4" fillId="0" borderId="15" xfId="4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Continuous" vertical="center"/>
    </xf>
    <xf numFmtId="4" fontId="2" fillId="0" borderId="0" xfId="1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right"/>
    </xf>
    <xf numFmtId="177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1" applyNumberFormat="1" applyFont="1" applyFill="1" applyBorder="1" applyAlignment="1" applyProtection="1">
      <alignment vertical="center" wrapText="1"/>
    </xf>
    <xf numFmtId="2" fontId="2" fillId="0" borderId="1" xfId="1" applyNumberFormat="1" applyFont="1" applyFill="1" applyBorder="1" applyAlignment="1" applyProtection="1">
      <alignment horizontal="left" vertical="center" wrapText="1"/>
    </xf>
    <xf numFmtId="177" fontId="2" fillId="0" borderId="1" xfId="1" applyNumberFormat="1" applyFont="1" applyFill="1" applyBorder="1" applyAlignment="1" applyProtection="1">
      <alignment horizontal="right" vertical="center" wrapText="1"/>
    </xf>
    <xf numFmtId="0" fontId="2" fillId="2" borderId="1" xfId="1" applyNumberFormat="1" applyFont="1" applyFill="1" applyBorder="1" applyAlignment="1" applyProtection="1">
      <alignment vertical="center"/>
    </xf>
    <xf numFmtId="177" fontId="2" fillId="2" borderId="1" xfId="1" applyNumberFormat="1" applyFont="1" applyFill="1" applyBorder="1" applyAlignment="1" applyProtection="1">
      <alignment vertical="center" wrapText="1"/>
    </xf>
    <xf numFmtId="4" fontId="2" fillId="0" borderId="4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Fill="1" applyBorder="1" applyAlignment="1" applyProtection="1">
      <alignment vertical="center"/>
    </xf>
    <xf numFmtId="177" fontId="2" fillId="2" borderId="2" xfId="1" applyNumberFormat="1" applyFont="1" applyFill="1" applyBorder="1" applyAlignment="1" applyProtection="1">
      <alignment vertical="center" wrapText="1"/>
    </xf>
    <xf numFmtId="2" fontId="2" fillId="0" borderId="3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center"/>
    </xf>
    <xf numFmtId="4" fontId="2" fillId="0" borderId="0" xfId="1" applyNumberFormat="1" applyFont="1" applyFill="1" applyBorder="1" applyAlignment="1" applyProtection="1">
      <alignment vertical="center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0" fontId="2" fillId="2" borderId="2" xfId="1" applyNumberFormat="1" applyFont="1" applyFill="1" applyBorder="1" applyAlignment="1" applyProtection="1">
      <alignment vertical="center"/>
    </xf>
    <xf numFmtId="4" fontId="2" fillId="0" borderId="7" xfId="1" applyNumberFormat="1" applyFont="1" applyFill="1" applyBorder="1" applyAlignment="1" applyProtection="1">
      <alignment horizontal="right" vertical="center" wrapText="1"/>
    </xf>
    <xf numFmtId="4" fontId="2" fillId="0" borderId="3" xfId="1" applyNumberFormat="1" applyFont="1" applyFill="1" applyBorder="1" applyAlignment="1" applyProtection="1">
      <alignment horizontal="left" vertical="center" wrapText="1"/>
    </xf>
    <xf numFmtId="4" fontId="1" fillId="0" borderId="1" xfId="1" applyNumberFormat="1" applyFont="1" applyFill="1" applyBorder="1" applyAlignment="1" applyProtection="1">
      <alignment horizontal="left" vertical="center"/>
    </xf>
    <xf numFmtId="177" fontId="1" fillId="0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3" xfId="1" applyNumberFormat="1" applyFont="1" applyFill="1" applyBorder="1" applyAlignment="1" applyProtection="1">
      <alignment vertical="center"/>
    </xf>
    <xf numFmtId="2" fontId="2" fillId="0" borderId="1" xfId="1" applyNumberFormat="1" applyFont="1" applyFill="1" applyBorder="1" applyAlignment="1" applyProtection="1">
      <alignment horizontal="right" vertical="center" wrapText="1"/>
    </xf>
    <xf numFmtId="4" fontId="1" fillId="0" borderId="4" xfId="1" applyNumberFormat="1" applyFont="1" applyFill="1" applyBorder="1" applyAlignment="1" applyProtection="1">
      <alignment horizontal="right" vertical="center"/>
    </xf>
    <xf numFmtId="177" fontId="2" fillId="0" borderId="4" xfId="1" applyNumberFormat="1" applyFont="1" applyFill="1" applyBorder="1" applyAlignment="1" applyProtection="1">
      <alignment horizontal="right" vertical="center" wrapText="1"/>
    </xf>
    <xf numFmtId="178" fontId="2" fillId="0" borderId="4" xfId="1" applyNumberFormat="1" applyFont="1" applyFill="1" applyBorder="1" applyAlignment="1" applyProtection="1">
      <alignment horizontal="right" vertical="center" wrapText="1"/>
    </xf>
    <xf numFmtId="0" fontId="2" fillId="0" borderId="6" xfId="1" applyNumberFormat="1" applyFont="1" applyFill="1" applyBorder="1" applyAlignment="1" applyProtection="1">
      <alignment vertical="center"/>
    </xf>
    <xf numFmtId="2" fontId="2" fillId="0" borderId="4" xfId="1" applyNumberFormat="1" applyFont="1" applyFill="1" applyBorder="1" applyAlignment="1" applyProtection="1">
      <alignment horizontal="right" vertical="center" wrapText="1"/>
    </xf>
    <xf numFmtId="0" fontId="2" fillId="0" borderId="16" xfId="1" applyNumberFormat="1" applyFont="1" applyFill="1" applyBorder="1" applyAlignment="1" applyProtection="1">
      <alignment vertical="center"/>
    </xf>
    <xf numFmtId="4" fontId="2" fillId="0" borderId="3" xfId="1" applyNumberFormat="1" applyFont="1" applyFill="1" applyBorder="1" applyAlignment="1" applyProtection="1">
      <alignment horizontal="right" vertical="center" wrapText="1"/>
    </xf>
    <xf numFmtId="2" fontId="2" fillId="0" borderId="17" xfId="1" applyNumberFormat="1" applyFont="1" applyFill="1" applyBorder="1" applyAlignment="1" applyProtection="1">
      <alignment horizontal="right" vertical="center" wrapText="1"/>
    </xf>
    <xf numFmtId="177" fontId="2" fillId="0" borderId="1" xfId="1" applyNumberFormat="1" applyFont="1" applyFill="1" applyBorder="1" applyAlignment="1" applyProtection="1">
      <alignment horizontal="right" vertical="center"/>
    </xf>
    <xf numFmtId="4" fontId="2" fillId="0" borderId="13" xfId="1" applyNumberFormat="1" applyFont="1" applyFill="1" applyBorder="1" applyAlignment="1" applyProtection="1">
      <alignment horizontal="right" vertical="center" wrapText="1"/>
    </xf>
    <xf numFmtId="177" fontId="2" fillId="2" borderId="1" xfId="1" applyNumberFormat="1" applyFont="1" applyFill="1" applyBorder="1" applyAlignment="1" applyProtection="1">
      <alignment horizontal="center" vertical="center"/>
    </xf>
    <xf numFmtId="177" fontId="5" fillId="0" borderId="18" xfId="1" applyNumberFormat="1" applyFont="1" applyFill="1" applyBorder="1" applyAlignment="1" applyProtection="1">
      <alignment horizontal="center" vertical="center" wrapText="1"/>
    </xf>
    <xf numFmtId="4" fontId="5" fillId="0" borderId="19" xfId="1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77" fontId="2" fillId="0" borderId="18" xfId="1" applyNumberFormat="1" applyFont="1" applyFill="1" applyBorder="1" applyAlignment="1" applyProtection="1">
      <alignment horizontal="center" vertical="center" wrapText="1"/>
    </xf>
    <xf numFmtId="177" fontId="2" fillId="2" borderId="18" xfId="1" applyNumberFormat="1" applyFont="1" applyFill="1" applyBorder="1" applyAlignment="1" applyProtection="1">
      <alignment horizontal="center" vertical="center"/>
    </xf>
    <xf numFmtId="4" fontId="5" fillId="0" borderId="18" xfId="1" applyNumberFormat="1" applyFont="1" applyFill="1" applyBorder="1" applyAlignment="1" applyProtection="1">
      <alignment horizontal="center" vertical="center" wrapText="1"/>
    </xf>
    <xf numFmtId="49" fontId="31" fillId="0" borderId="2" xfId="1" applyNumberFormat="1" applyFont="1" applyFill="1" applyBorder="1" applyAlignment="1" applyProtection="1">
      <alignment horizontal="center" vertical="center" wrapText="1"/>
    </xf>
    <xf numFmtId="177" fontId="2" fillId="2" borderId="2" xfId="1" applyNumberFormat="1" applyFont="1" applyFill="1" applyBorder="1" applyAlignment="1" applyProtection="1">
      <alignment horizontal="center" vertical="center"/>
    </xf>
    <xf numFmtId="177" fontId="2" fillId="2" borderId="3" xfId="1" applyNumberFormat="1" applyFont="1" applyFill="1" applyBorder="1" applyAlignment="1" applyProtection="1">
      <alignment horizontal="center" vertical="center"/>
    </xf>
    <xf numFmtId="4" fontId="2" fillId="0" borderId="18" xfId="1" applyNumberFormat="1" applyFont="1" applyFill="1" applyBorder="1" applyAlignment="1" applyProtection="1">
      <alignment horizontal="center" vertical="center" wrapText="1"/>
    </xf>
    <xf numFmtId="49" fontId="31" fillId="0" borderId="2" xfId="1" applyNumberFormat="1" applyFont="1" applyFill="1" applyBorder="1" applyAlignment="1" applyProtection="1">
      <alignment horizontal="left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/>
    </xf>
    <xf numFmtId="4" fontId="6" fillId="0" borderId="18" xfId="1" applyNumberFormat="1" applyFont="1" applyFill="1" applyBorder="1" applyAlignment="1" applyProtection="1">
      <alignment horizontal="center" vertical="center" wrapText="1"/>
    </xf>
    <xf numFmtId="4" fontId="1" fillId="0" borderId="18" xfId="1" applyNumberFormat="1" applyFont="1" applyFill="1" applyBorder="1" applyAlignment="1" applyProtection="1">
      <alignment horizontal="center" vertical="center" wrapText="1"/>
    </xf>
    <xf numFmtId="0" fontId="12" fillId="0" borderId="0" xfId="6" applyFont="1">
      <alignment vertical="center"/>
    </xf>
    <xf numFmtId="0" fontId="11" fillId="0" borderId="0" xfId="7" applyFont="1">
      <alignment vertical="center"/>
    </xf>
    <xf numFmtId="0" fontId="34" fillId="0" borderId="0" xfId="7" applyFont="1" applyAlignment="1">
      <alignment horizontal="right" vertical="center"/>
    </xf>
    <xf numFmtId="0" fontId="33" fillId="0" borderId="0" xfId="7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center" vertical="center"/>
    </xf>
    <xf numFmtId="0" fontId="36" fillId="0" borderId="0" xfId="7" applyFont="1">
      <alignment vertical="center"/>
    </xf>
    <xf numFmtId="0" fontId="10" fillId="0" borderId="18" xfId="7" applyFont="1" applyBorder="1" applyAlignment="1">
      <alignment horizontal="center" vertical="center"/>
    </xf>
    <xf numFmtId="0" fontId="35" fillId="0" borderId="0" xfId="7" applyFont="1">
      <alignment vertical="center"/>
    </xf>
    <xf numFmtId="0" fontId="37" fillId="0" borderId="0" xfId="7" applyFont="1">
      <alignment vertical="center"/>
    </xf>
    <xf numFmtId="0" fontId="33" fillId="0" borderId="18" xfId="7" applyFont="1" applyBorder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35" fillId="0" borderId="8" xfId="8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0" xfId="9" applyFont="1" applyAlignment="1">
      <alignment horizontal="left" vertical="top" wrapText="1"/>
    </xf>
    <xf numFmtId="0" fontId="2" fillId="0" borderId="0" xfId="9" applyFont="1" applyAlignment="1">
      <alignment horizontal="right" vertical="center" wrapText="1"/>
    </xf>
    <xf numFmtId="0" fontId="24" fillId="0" borderId="0" xfId="9" applyFont="1" applyAlignment="1">
      <alignment horizontal="left" vertical="center" wrapText="1"/>
    </xf>
    <xf numFmtId="0" fontId="1" fillId="0" borderId="0" xfId="10">
      <alignment vertical="center"/>
    </xf>
    <xf numFmtId="0" fontId="2" fillId="0" borderId="0" xfId="9" applyFont="1" applyAlignment="1">
      <alignment vertical="center" wrapText="1"/>
    </xf>
    <xf numFmtId="0" fontId="2" fillId="0" borderId="0" xfId="9" applyFont="1" applyAlignment="1">
      <alignment horizontal="centerContinuous" vertical="center"/>
    </xf>
    <xf numFmtId="0" fontId="2" fillId="0" borderId="0" xfId="9" applyFont="1" applyAlignment="1">
      <alignment horizontal="left" vertical="center" wrapText="1"/>
    </xf>
    <xf numFmtId="0" fontId="2" fillId="0" borderId="0" xfId="9" applyFont="1" applyAlignment="1">
      <alignment horizontal="center" wrapText="1"/>
    </xf>
    <xf numFmtId="0" fontId="2" fillId="0" borderId="19" xfId="9" applyFont="1" applyBorder="1" applyAlignment="1">
      <alignment horizontal="center" vertical="center" wrapText="1"/>
    </xf>
    <xf numFmtId="0" fontId="2" fillId="2" borderId="19" xfId="9" applyFont="1" applyFill="1" applyBorder="1" applyAlignment="1">
      <alignment horizontal="center" vertical="center" wrapText="1"/>
    </xf>
    <xf numFmtId="0" fontId="1" fillId="0" borderId="19" xfId="10" applyBorder="1" applyAlignment="1">
      <alignment horizontal="center" vertical="center"/>
    </xf>
    <xf numFmtId="177" fontId="5" fillId="0" borderId="19" xfId="9" applyNumberFormat="1" applyFont="1" applyBorder="1" applyAlignment="1">
      <alignment horizontal="center" vertical="center" wrapText="1"/>
    </xf>
    <xf numFmtId="179" fontId="5" fillId="0" borderId="19" xfId="9" applyNumberFormat="1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/>
    </xf>
    <xf numFmtId="0" fontId="2" fillId="0" borderId="19" xfId="10" applyFont="1" applyBorder="1">
      <alignment vertical="center"/>
    </xf>
    <xf numFmtId="177" fontId="5" fillId="0" borderId="19" xfId="10" applyNumberFormat="1" applyFont="1" applyBorder="1" applyAlignment="1">
      <alignment horizontal="left" vertical="center" wrapText="1" shrinkToFit="1"/>
    </xf>
    <xf numFmtId="0" fontId="5" fillId="0" borderId="19" xfId="9" applyFont="1" applyBorder="1" applyAlignment="1">
      <alignment horizontal="center" vertical="center" wrapText="1"/>
    </xf>
    <xf numFmtId="0" fontId="5" fillId="2" borderId="19" xfId="9" applyFont="1" applyFill="1" applyBorder="1" applyAlignment="1">
      <alignment horizontal="center" vertical="center" wrapText="1"/>
    </xf>
    <xf numFmtId="179" fontId="5" fillId="2" borderId="19" xfId="9" applyNumberFormat="1" applyFont="1" applyFill="1" applyBorder="1" applyAlignment="1">
      <alignment horizontal="center" vertical="center" wrapText="1"/>
    </xf>
    <xf numFmtId="0" fontId="5" fillId="2" borderId="19" xfId="10" applyFont="1" applyFill="1" applyBorder="1" applyAlignment="1">
      <alignment horizontal="center" vertical="center" wrapText="1" shrinkToFit="1"/>
    </xf>
    <xf numFmtId="0" fontId="5" fillId="0" borderId="19" xfId="10" applyFont="1" applyBorder="1" applyAlignment="1">
      <alignment horizontal="center" vertical="center"/>
    </xf>
    <xf numFmtId="0" fontId="5" fillId="0" borderId="0" xfId="9" applyFont="1" applyAlignment="1">
      <alignment horizontal="centerContinuous" vertical="center"/>
    </xf>
    <xf numFmtId="0" fontId="6" fillId="0" borderId="0" xfId="10" applyFont="1">
      <alignment vertical="center"/>
    </xf>
    <xf numFmtId="0" fontId="2" fillId="2" borderId="19" xfId="10" applyFont="1" applyFill="1" applyBorder="1" applyAlignment="1">
      <alignment horizontal="center" vertical="center" wrapText="1" shrinkToFit="1"/>
    </xf>
    <xf numFmtId="177" fontId="2" fillId="0" borderId="19" xfId="9" applyNumberFormat="1" applyFont="1" applyBorder="1" applyAlignment="1">
      <alignment horizontal="center" vertical="center" wrapText="1"/>
    </xf>
    <xf numFmtId="179" fontId="2" fillId="0" borderId="19" xfId="9" applyNumberFormat="1" applyFont="1" applyBorder="1" applyAlignment="1">
      <alignment horizontal="center" vertical="center" wrapText="1"/>
    </xf>
    <xf numFmtId="49" fontId="1" fillId="0" borderId="19" xfId="10" applyNumberForma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 wrapText="1"/>
    </xf>
    <xf numFmtId="49" fontId="2" fillId="0" borderId="19" xfId="10" applyNumberFormat="1" applyFont="1" applyBorder="1" applyAlignment="1">
      <alignment horizontal="center" vertical="center" shrinkToFit="1"/>
    </xf>
    <xf numFmtId="0" fontId="2" fillId="0" borderId="19" xfId="10" applyFont="1" applyBorder="1" applyAlignment="1">
      <alignment horizontal="center" vertical="center" shrinkToFit="1"/>
    </xf>
    <xf numFmtId="180" fontId="2" fillId="0" borderId="19" xfId="10" applyNumberFormat="1" applyFont="1" applyBorder="1" applyAlignment="1">
      <alignment horizontal="center" vertical="center"/>
    </xf>
    <xf numFmtId="179" fontId="2" fillId="0" borderId="19" xfId="10" applyNumberFormat="1" applyFont="1" applyBorder="1" applyAlignment="1">
      <alignment horizontal="center" vertical="center" shrinkToFit="1"/>
    </xf>
    <xf numFmtId="49" fontId="2" fillId="0" borderId="19" xfId="10" applyNumberFormat="1" applyFont="1" applyBorder="1" applyAlignment="1">
      <alignment horizontal="center" vertical="center" wrapText="1" shrinkToFit="1"/>
    </xf>
    <xf numFmtId="4" fontId="2" fillId="0" borderId="19" xfId="9" applyNumberFormat="1" applyFont="1" applyBorder="1" applyAlignment="1">
      <alignment horizontal="right" vertical="center" wrapText="1"/>
    </xf>
    <xf numFmtId="0" fontId="2" fillId="0" borderId="19" xfId="9" applyFont="1" applyBorder="1" applyAlignment="1">
      <alignment horizontal="centerContinuous" vertical="center"/>
    </xf>
    <xf numFmtId="49" fontId="2" fillId="0" borderId="19" xfId="9" applyNumberFormat="1" applyFont="1" applyBorder="1" applyAlignment="1">
      <alignment horizontal="center" vertical="center" wrapText="1"/>
    </xf>
    <xf numFmtId="4" fontId="2" fillId="0" borderId="19" xfId="9" applyNumberFormat="1" applyFont="1" applyBorder="1">
      <alignment vertical="center"/>
    </xf>
    <xf numFmtId="49" fontId="1" fillId="0" borderId="19" xfId="10" applyNumberFormat="1" applyBorder="1" applyAlignment="1">
      <alignment horizontal="center" vertical="center" shrinkToFit="1"/>
    </xf>
    <xf numFmtId="0" fontId="1" fillId="0" borderId="19" xfId="10" applyBorder="1" applyAlignment="1">
      <alignment horizontal="center" vertical="center" shrinkToFit="1"/>
    </xf>
    <xf numFmtId="0" fontId="2" fillId="0" borderId="19" xfId="9" applyFont="1" applyBorder="1">
      <alignment vertical="center"/>
    </xf>
    <xf numFmtId="0" fontId="1" fillId="0" borderId="19" xfId="10" applyBorder="1">
      <alignment vertical="center"/>
    </xf>
    <xf numFmtId="0" fontId="1" fillId="2" borderId="19" xfId="10" applyFill="1" applyBorder="1" applyAlignment="1">
      <alignment horizontal="center" vertical="center" shrinkToFit="1"/>
    </xf>
    <xf numFmtId="179" fontId="1" fillId="2" borderId="4" xfId="10" applyNumberFormat="1" applyFill="1" applyBorder="1" applyAlignment="1">
      <alignment horizontal="center" vertical="center" shrinkToFit="1"/>
    </xf>
    <xf numFmtId="0" fontId="2" fillId="0" borderId="19" xfId="10" applyFont="1" applyBorder="1" applyAlignment="1">
      <alignment vertical="center" wrapText="1"/>
    </xf>
    <xf numFmtId="0" fontId="2" fillId="0" borderId="0" xfId="10" applyFont="1">
      <alignment vertical="center"/>
    </xf>
    <xf numFmtId="0" fontId="2" fillId="0" borderId="0" xfId="10" applyFont="1" applyAlignment="1">
      <alignment vertical="center" wrapText="1"/>
    </xf>
    <xf numFmtId="0" fontId="1" fillId="0" borderId="0" xfId="10" applyAlignment="1">
      <alignment vertical="center" wrapText="1"/>
    </xf>
    <xf numFmtId="49" fontId="0" fillId="0" borderId="0" xfId="9" applyNumberFormat="1" applyFont="1" applyAlignment="1">
      <alignment horizontal="center" vertical="center"/>
    </xf>
    <xf numFmtId="0" fontId="0" fillId="0" borderId="0" xfId="11" applyFont="1" applyAlignment="1">
      <alignment horizontal="center" vertical="center"/>
    </xf>
    <xf numFmtId="0" fontId="0" fillId="0" borderId="0" xfId="11" applyFont="1" applyAlignment="1">
      <alignment horizontal="right" vertical="center"/>
    </xf>
    <xf numFmtId="0" fontId="0" fillId="0" borderId="0" xfId="9" applyFont="1">
      <alignment vertical="center"/>
    </xf>
    <xf numFmtId="181" fontId="0" fillId="0" borderId="0" xfId="11" applyNumberFormat="1" applyFont="1" applyAlignment="1">
      <alignment horizontal="center" vertical="center"/>
    </xf>
    <xf numFmtId="0" fontId="1" fillId="0" borderId="0" xfId="10" applyAlignment="1">
      <alignment horizontal="right" vertical="center"/>
    </xf>
    <xf numFmtId="176" fontId="2" fillId="0" borderId="0" xfId="9" applyNumberFormat="1" applyFont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0" fillId="2" borderId="19" xfId="9" applyFont="1" applyFill="1" applyBorder="1">
      <alignment vertical="center"/>
    </xf>
    <xf numFmtId="0" fontId="0" fillId="2" borderId="19" xfId="9" applyFont="1" applyFill="1" applyBorder="1" applyAlignment="1">
      <alignment horizontal="center" vertical="center" wrapText="1"/>
    </xf>
    <xf numFmtId="0" fontId="0" fillId="0" borderId="19" xfId="9" applyFont="1" applyBorder="1" applyAlignment="1">
      <alignment horizontal="center" vertical="center" wrapText="1"/>
    </xf>
    <xf numFmtId="0" fontId="1" fillId="2" borderId="19" xfId="9" applyFill="1" applyBorder="1">
      <alignment vertical="center"/>
    </xf>
    <xf numFmtId="0" fontId="1" fillId="2" borderId="19" xfId="9" applyFill="1" applyBorder="1" applyAlignment="1">
      <alignment horizontal="center" vertical="center" wrapText="1"/>
    </xf>
    <xf numFmtId="0" fontId="1" fillId="0" borderId="19" xfId="9" applyBorder="1" applyAlignment="1">
      <alignment horizontal="center" vertical="center" wrapText="1"/>
    </xf>
    <xf numFmtId="0" fontId="1" fillId="2" borderId="2" xfId="9" applyFill="1" applyBorder="1" applyAlignment="1">
      <alignment horizontal="center" vertical="center" wrapText="1"/>
    </xf>
    <xf numFmtId="0" fontId="0" fillId="0" borderId="4" xfId="9" applyFont="1" applyBorder="1" applyAlignment="1">
      <alignment horizontal="center" vertical="center" wrapText="1"/>
    </xf>
    <xf numFmtId="0" fontId="0" fillId="2" borderId="4" xfId="9" applyFont="1" applyFill="1" applyBorder="1" applyAlignment="1">
      <alignment horizontal="center" vertical="center" wrapText="1"/>
    </xf>
    <xf numFmtId="0" fontId="1" fillId="2" borderId="19" xfId="9" applyFill="1" applyBorder="1" applyAlignment="1">
      <alignment horizontal="center" vertical="center"/>
    </xf>
    <xf numFmtId="0" fontId="1" fillId="0" borderId="19" xfId="9" applyBorder="1" applyAlignment="1">
      <alignment horizontal="center" vertical="center"/>
    </xf>
    <xf numFmtId="0" fontId="1" fillId="0" borderId="5" xfId="10" applyBorder="1" applyAlignment="1">
      <alignment horizontal="center" vertical="center"/>
    </xf>
    <xf numFmtId="0" fontId="41" fillId="0" borderId="0" xfId="12" applyNumberFormat="1" applyFont="1" applyFill="1" applyAlignment="1">
      <alignment horizontal="center" vertical="center"/>
    </xf>
    <xf numFmtId="49" fontId="6" fillId="0" borderId="19" xfId="9" applyNumberFormat="1" applyFont="1" applyBorder="1" applyAlignment="1">
      <alignment vertical="center" wrapText="1"/>
    </xf>
    <xf numFmtId="49" fontId="42" fillId="0" borderId="19" xfId="9" applyNumberFormat="1" applyFont="1" applyBorder="1" applyAlignment="1">
      <alignment horizontal="center" vertical="center" wrapText="1"/>
    </xf>
    <xf numFmtId="1" fontId="42" fillId="0" borderId="19" xfId="9" applyNumberFormat="1" applyFont="1" applyBorder="1" applyAlignment="1">
      <alignment horizontal="center" vertical="center" wrapText="1"/>
    </xf>
    <xf numFmtId="0" fontId="42" fillId="0" borderId="0" xfId="9" applyFont="1" applyAlignment="1">
      <alignment horizontal="center" vertical="center"/>
    </xf>
    <xf numFmtId="0" fontId="42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49" fontId="0" fillId="0" borderId="19" xfId="9" applyNumberFormat="1" applyFont="1" applyBorder="1" applyAlignment="1">
      <alignment vertical="center" wrapText="1"/>
    </xf>
    <xf numFmtId="49" fontId="2" fillId="0" borderId="2" xfId="9" applyNumberFormat="1" applyFont="1" applyBorder="1" applyAlignment="1">
      <alignment horizontal="center" vertical="center" wrapText="1"/>
    </xf>
    <xf numFmtId="1" fontId="24" fillId="0" borderId="19" xfId="9" applyNumberFormat="1" applyFont="1" applyBorder="1" applyAlignment="1">
      <alignment horizontal="center" vertical="center" wrapText="1"/>
    </xf>
    <xf numFmtId="1" fontId="24" fillId="0" borderId="2" xfId="9" applyNumberFormat="1" applyFont="1" applyBorder="1" applyAlignment="1">
      <alignment horizontal="center" vertical="center" wrapText="1"/>
    </xf>
    <xf numFmtId="3" fontId="24" fillId="0" borderId="19" xfId="9" applyNumberFormat="1" applyFont="1" applyBorder="1" applyAlignment="1">
      <alignment horizontal="center" vertical="center" wrapText="1"/>
    </xf>
    <xf numFmtId="1" fontId="24" fillId="0" borderId="3" xfId="9" applyNumberFormat="1" applyFont="1" applyBorder="1" applyAlignment="1">
      <alignment horizontal="center" vertical="center"/>
    </xf>
    <xf numFmtId="1" fontId="24" fillId="0" borderId="3" xfId="9" applyNumberFormat="1" applyFont="1" applyBorder="1" applyAlignment="1">
      <alignment horizontal="center" vertical="center" wrapText="1"/>
    </xf>
    <xf numFmtId="3" fontId="24" fillId="0" borderId="19" xfId="10" applyNumberFormat="1" applyFont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4" fillId="0" borderId="0" xfId="11" applyAlignment="1">
      <alignment horizontal="center" vertical="center"/>
    </xf>
    <xf numFmtId="49" fontId="24" fillId="0" borderId="19" xfId="9" applyNumberFormat="1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/>
    </xf>
    <xf numFmtId="0" fontId="24" fillId="0" borderId="0" xfId="10" applyFont="1">
      <alignment vertical="center"/>
    </xf>
    <xf numFmtId="0" fontId="1" fillId="0" borderId="0" xfId="10" applyAlignment="1">
      <alignment horizontal="center" vertical="center"/>
    </xf>
    <xf numFmtId="0" fontId="37" fillId="0" borderId="0" xfId="13" applyFont="1" applyAlignment="1">
      <alignment horizontal="right" vertical="center" wrapText="1"/>
    </xf>
    <xf numFmtId="0" fontId="43" fillId="0" borderId="0" xfId="13">
      <alignment vertical="center"/>
    </xf>
    <xf numFmtId="0" fontId="37" fillId="0" borderId="0" xfId="13" applyFont="1" applyAlignment="1">
      <alignment vertical="center" wrapText="1"/>
    </xf>
    <xf numFmtId="0" fontId="37" fillId="0" borderId="0" xfId="13" applyFont="1" applyAlignment="1">
      <alignment horizontal="centerContinuous" vertical="center"/>
    </xf>
    <xf numFmtId="0" fontId="43" fillId="0" borderId="0" xfId="14">
      <alignment vertical="center"/>
    </xf>
    <xf numFmtId="0" fontId="37" fillId="0" borderId="0" xfId="13" applyFont="1" applyAlignment="1">
      <alignment horizontal="left" vertical="center" wrapText="1"/>
    </xf>
    <xf numFmtId="0" fontId="37" fillId="0" borderId="0" xfId="13" applyFont="1" applyAlignment="1">
      <alignment horizontal="center" wrapText="1"/>
    </xf>
    <xf numFmtId="0" fontId="37" fillId="0" borderId="0" xfId="13" applyFont="1" applyAlignment="1">
      <alignment horizontal="right" wrapText="1"/>
    </xf>
    <xf numFmtId="0" fontId="37" fillId="0" borderId="19" xfId="13" applyFont="1" applyBorder="1" applyAlignment="1">
      <alignment horizontal="center" vertical="center" wrapText="1"/>
    </xf>
    <xf numFmtId="0" fontId="37" fillId="2" borderId="19" xfId="13" applyFont="1" applyFill="1" applyBorder="1" applyAlignment="1">
      <alignment horizontal="center" vertical="center" wrapText="1"/>
    </xf>
    <xf numFmtId="0" fontId="37" fillId="0" borderId="4" xfId="13" applyFont="1" applyBorder="1" applyAlignment="1">
      <alignment horizontal="center" vertical="center" wrapText="1"/>
    </xf>
    <xf numFmtId="0" fontId="37" fillId="0" borderId="5" xfId="13" applyFont="1" applyBorder="1" applyAlignment="1">
      <alignment horizontal="center" vertical="center" wrapText="1"/>
    </xf>
    <xf numFmtId="0" fontId="37" fillId="2" borderId="4" xfId="13" applyFont="1" applyFill="1" applyBorder="1" applyAlignment="1">
      <alignment horizontal="center" vertical="center" wrapText="1"/>
    </xf>
    <xf numFmtId="0" fontId="43" fillId="2" borderId="4" xfId="13" applyFill="1" applyBorder="1" applyAlignment="1">
      <alignment horizontal="center" vertical="center" wrapText="1"/>
    </xf>
    <xf numFmtId="49" fontId="37" fillId="0" borderId="2" xfId="13" applyNumberFormat="1" applyFont="1" applyBorder="1" applyAlignment="1">
      <alignment horizontal="center" vertical="center" wrapText="1"/>
    </xf>
    <xf numFmtId="49" fontId="37" fillId="0" borderId="19" xfId="13" applyNumberFormat="1" applyFont="1" applyBorder="1" applyAlignment="1">
      <alignment horizontal="left" vertical="center" wrapText="1"/>
    </xf>
    <xf numFmtId="4" fontId="37" fillId="0" borderId="6" xfId="13" applyNumberFormat="1" applyFont="1" applyBorder="1" applyAlignment="1">
      <alignment horizontal="center" vertical="center" wrapText="1"/>
    </xf>
    <xf numFmtId="4" fontId="37" fillId="0" borderId="2" xfId="13" applyNumberFormat="1" applyFont="1" applyBorder="1" applyAlignment="1">
      <alignment horizontal="center" vertical="center" wrapText="1"/>
    </xf>
    <xf numFmtId="4" fontId="37" fillId="0" borderId="19" xfId="13" applyNumberFormat="1" applyFont="1" applyBorder="1" applyAlignment="1">
      <alignment horizontal="center" vertical="center" wrapText="1"/>
    </xf>
    <xf numFmtId="4" fontId="31" fillId="0" borderId="2" xfId="13" applyNumberFormat="1" applyFont="1" applyBorder="1" applyAlignment="1">
      <alignment horizontal="center" vertical="center" wrapText="1"/>
    </xf>
    <xf numFmtId="4" fontId="37" fillId="0" borderId="6" xfId="13" applyNumberFormat="1" applyFont="1" applyBorder="1" applyAlignment="1">
      <alignment horizontal="centerContinuous" vertical="center" wrapText="1"/>
    </xf>
    <xf numFmtId="4" fontId="0" fillId="0" borderId="19" xfId="13" applyNumberFormat="1" applyFont="1" applyBorder="1" applyAlignment="1">
      <alignment horizontal="center" vertical="center" wrapText="1"/>
    </xf>
    <xf numFmtId="49" fontId="31" fillId="0" borderId="2" xfId="13" applyNumberFormat="1" applyFont="1" applyBorder="1" applyAlignment="1">
      <alignment horizontal="center" vertical="center" wrapText="1"/>
    </xf>
    <xf numFmtId="0" fontId="43" fillId="0" borderId="19" xfId="13" applyBorder="1">
      <alignment vertical="center"/>
    </xf>
    <xf numFmtId="4" fontId="37" fillId="0" borderId="2" xfId="13" applyNumberFormat="1" applyFont="1" applyBorder="1" applyAlignment="1">
      <alignment horizontal="right" vertical="center" wrapText="1"/>
    </xf>
    <xf numFmtId="4" fontId="37" fillId="0" borderId="19" xfId="13" applyNumberFormat="1" applyFont="1" applyBorder="1" applyAlignment="1">
      <alignment horizontal="right" vertical="center" wrapText="1"/>
    </xf>
    <xf numFmtId="4" fontId="37" fillId="0" borderId="6" xfId="13" applyNumberFormat="1" applyFont="1" applyBorder="1" applyAlignment="1">
      <alignment horizontal="right" vertical="center" wrapText="1"/>
    </xf>
    <xf numFmtId="4" fontId="37" fillId="0" borderId="2" xfId="13" applyNumberFormat="1" applyFont="1" applyBorder="1" applyAlignment="1">
      <alignment horizontal="centerContinuous" vertical="center" wrapText="1"/>
    </xf>
    <xf numFmtId="4" fontId="37" fillId="0" borderId="19" xfId="13" applyNumberFormat="1" applyFont="1" applyBorder="1" applyAlignment="1">
      <alignment horizontal="centerContinuous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177" fontId="2" fillId="2" borderId="1" xfId="1" applyNumberFormat="1" applyFont="1" applyFill="1" applyBorder="1" applyAlignment="1" applyProtection="1">
      <alignment horizontal="center" vertical="center"/>
    </xf>
    <xf numFmtId="0" fontId="39" fillId="0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right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1" fillId="2" borderId="7" xfId="1" applyNumberFormat="1" applyFont="1" applyFill="1" applyBorder="1" applyAlignment="1" applyProtection="1">
      <alignment horizontal="center" vertical="center" wrapText="1"/>
    </xf>
    <xf numFmtId="0" fontId="38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176" fontId="2" fillId="2" borderId="7" xfId="1" applyNumberFormat="1" applyFont="1" applyFill="1" applyBorder="1" applyAlignment="1" applyProtection="1">
      <alignment horizontal="center" vertical="center" wrapText="1"/>
    </xf>
    <xf numFmtId="176" fontId="2" fillId="2" borderId="1" xfId="1" applyNumberFormat="1" applyFont="1" applyFill="1" applyBorder="1" applyAlignment="1" applyProtection="1">
      <alignment horizontal="center" vertical="center" wrapText="1"/>
    </xf>
    <xf numFmtId="176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1" fillId="2" borderId="6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176" fontId="2" fillId="0" borderId="7" xfId="1" applyNumberFormat="1" applyFont="1" applyFill="1" applyBorder="1" applyAlignment="1" applyProtection="1">
      <alignment vertical="center" wrapText="1"/>
    </xf>
    <xf numFmtId="176" fontId="2" fillId="0" borderId="1" xfId="1" applyNumberFormat="1" applyFont="1" applyFill="1" applyBorder="1" applyAlignment="1" applyProtection="1">
      <alignment vertical="center" wrapText="1"/>
    </xf>
    <xf numFmtId="176" fontId="2" fillId="0" borderId="7" xfId="1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6" fontId="2" fillId="2" borderId="7" xfId="1" applyNumberFormat="1" applyFont="1" applyFill="1" applyBorder="1" applyAlignment="1" applyProtection="1">
      <alignment vertical="center" wrapText="1"/>
    </xf>
    <xf numFmtId="176" fontId="2" fillId="2" borderId="1" xfId="1" applyNumberFormat="1" applyFont="1" applyFill="1" applyBorder="1" applyAlignment="1" applyProtection="1">
      <alignment vertical="center" wrapText="1"/>
    </xf>
    <xf numFmtId="0" fontId="14" fillId="0" borderId="0" xfId="5" applyFont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0" borderId="18" xfId="7" applyFont="1" applyBorder="1" applyAlignment="1">
      <alignment horizontal="center" vertical="center" wrapText="1"/>
    </xf>
    <xf numFmtId="0" fontId="10" fillId="0" borderId="18" xfId="7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10" fillId="0" borderId="7" xfId="7" applyFont="1" applyBorder="1" applyAlignment="1">
      <alignment horizontal="center" vertical="center"/>
    </xf>
    <xf numFmtId="0" fontId="2" fillId="2" borderId="8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8" fillId="0" borderId="0" xfId="13" applyFont="1" applyAlignment="1">
      <alignment horizontal="center" vertical="center"/>
    </xf>
    <xf numFmtId="0" fontId="37" fillId="2" borderId="19" xfId="13" applyFont="1" applyFill="1" applyBorder="1" applyAlignment="1">
      <alignment horizontal="center" vertical="center" wrapText="1"/>
    </xf>
    <xf numFmtId="0" fontId="37" fillId="0" borderId="6" xfId="13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 vertical="center" wrapText="1"/>
    </xf>
    <xf numFmtId="0" fontId="0" fillId="0" borderId="19" xfId="13" applyFont="1" applyBorder="1" applyAlignment="1">
      <alignment horizontal="center" vertical="center" wrapText="1"/>
    </xf>
    <xf numFmtId="0" fontId="43" fillId="0" borderId="3" xfId="13" applyBorder="1" applyAlignment="1">
      <alignment horizontal="center" vertical="center" wrapText="1"/>
    </xf>
    <xf numFmtId="0" fontId="37" fillId="0" borderId="19" xfId="13" applyFont="1" applyBorder="1" applyAlignment="1">
      <alignment horizontal="center" vertical="center" wrapText="1"/>
    </xf>
    <xf numFmtId="0" fontId="43" fillId="0" borderId="7" xfId="13" applyBorder="1" applyAlignment="1">
      <alignment horizontal="center" vertical="center" wrapText="1"/>
    </xf>
    <xf numFmtId="0" fontId="43" fillId="0" borderId="19" xfId="13" applyBorder="1" applyAlignment="1">
      <alignment horizontal="center" vertical="center" wrapText="1"/>
    </xf>
    <xf numFmtId="0" fontId="43" fillId="0" borderId="11" xfId="13" applyBorder="1" applyAlignment="1">
      <alignment horizontal="center" vertical="center" wrapText="1"/>
    </xf>
    <xf numFmtId="0" fontId="43" fillId="0" borderId="2" xfId="13" applyBorder="1" applyAlignment="1">
      <alignment horizontal="center" vertical="center" wrapText="1"/>
    </xf>
    <xf numFmtId="0" fontId="0" fillId="0" borderId="11" xfId="13" applyFont="1" applyBorder="1" applyAlignment="1">
      <alignment horizontal="center" vertical="center" wrapText="1"/>
    </xf>
    <xf numFmtId="0" fontId="0" fillId="0" borderId="2" xfId="13" applyFont="1" applyBorder="1" applyAlignment="1">
      <alignment horizontal="center" vertical="center" wrapText="1"/>
    </xf>
    <xf numFmtId="0" fontId="2" fillId="0" borderId="0" xfId="9" applyFont="1" applyAlignment="1">
      <alignment horizontal="right" vertical="center"/>
    </xf>
    <xf numFmtId="0" fontId="3" fillId="0" borderId="0" xfId="9" applyFont="1" applyAlignment="1">
      <alignment horizontal="center" vertical="center"/>
    </xf>
    <xf numFmtId="0" fontId="2" fillId="0" borderId="0" xfId="9" applyFont="1" applyAlignment="1">
      <alignment horizontal="right" wrapText="1"/>
    </xf>
    <xf numFmtId="0" fontId="2" fillId="0" borderId="8" xfId="9" applyFont="1" applyBorder="1" applyAlignment="1">
      <alignment horizontal="right" wrapText="1"/>
    </xf>
    <xf numFmtId="0" fontId="2" fillId="0" borderId="8" xfId="9" applyFont="1" applyBorder="1" applyAlignment="1">
      <alignment horizontal="right" vertical="center"/>
    </xf>
    <xf numFmtId="0" fontId="0" fillId="0" borderId="19" xfId="9" applyFont="1" applyBorder="1" applyAlignment="1">
      <alignment horizontal="center" vertical="center"/>
    </xf>
    <xf numFmtId="0" fontId="2" fillId="0" borderId="19" xfId="9" applyFont="1" applyBorder="1" applyAlignment="1">
      <alignment horizontal="center" vertical="center" wrapText="1"/>
    </xf>
    <xf numFmtId="0" fontId="2" fillId="2" borderId="19" xfId="9" applyFont="1" applyFill="1" applyBorder="1" applyAlignment="1">
      <alignment horizontal="center" vertical="center" wrapText="1"/>
    </xf>
    <xf numFmtId="0" fontId="0" fillId="2" borderId="19" xfId="9" applyFont="1" applyFill="1" applyBorder="1" applyAlignment="1">
      <alignment horizontal="center" vertical="center"/>
    </xf>
    <xf numFmtId="0" fontId="1" fillId="0" borderId="19" xfId="10" applyBorder="1" applyAlignment="1">
      <alignment horizontal="center" vertical="center" wrapText="1"/>
    </xf>
    <xf numFmtId="0" fontId="0" fillId="2" borderId="19" xfId="9" applyFont="1" applyFill="1" applyBorder="1" applyAlignment="1">
      <alignment horizontal="center" vertical="center" wrapText="1"/>
    </xf>
    <xf numFmtId="0" fontId="1" fillId="2" borderId="19" xfId="9" applyFill="1" applyBorder="1" applyAlignment="1">
      <alignment horizontal="center" vertical="center" wrapText="1"/>
    </xf>
    <xf numFmtId="181" fontId="40" fillId="0" borderId="0" xfId="11" applyNumberFormat="1" applyFont="1" applyAlignment="1">
      <alignment horizontal="center" vertical="center"/>
    </xf>
    <xf numFmtId="0" fontId="0" fillId="2" borderId="2" xfId="9" applyFont="1" applyFill="1" applyBorder="1" applyAlignment="1">
      <alignment horizontal="center" vertical="center" wrapText="1"/>
    </xf>
    <xf numFmtId="0" fontId="1" fillId="0" borderId="19" xfId="10" applyBorder="1" applyAlignment="1">
      <alignment horizontal="center" vertical="center"/>
    </xf>
    <xf numFmtId="0" fontId="0" fillId="2" borderId="3" xfId="9" applyFont="1" applyFill="1" applyBorder="1" applyAlignment="1">
      <alignment horizontal="center" vertical="center" wrapText="1"/>
    </xf>
    <xf numFmtId="0" fontId="0" fillId="2" borderId="8" xfId="9" applyFont="1" applyFill="1" applyBorder="1" applyAlignment="1">
      <alignment horizontal="center" vertical="center"/>
    </xf>
    <xf numFmtId="0" fontId="0" fillId="2" borderId="7" xfId="9" applyFont="1" applyFill="1" applyBorder="1" applyAlignment="1">
      <alignment horizontal="center" vertical="center" wrapText="1"/>
    </xf>
    <xf numFmtId="0" fontId="0" fillId="2" borderId="13" xfId="9" applyFont="1" applyFill="1" applyBorder="1" applyAlignment="1">
      <alignment horizontal="center" vertical="center" wrapText="1"/>
    </xf>
    <xf numFmtId="0" fontId="0" fillId="0" borderId="7" xfId="9" applyFont="1" applyBorder="1" applyAlignment="1">
      <alignment horizontal="center" vertical="center" wrapText="1"/>
    </xf>
    <xf numFmtId="0" fontId="0" fillId="0" borderId="19" xfId="9" applyFont="1" applyBorder="1" applyAlignment="1">
      <alignment horizontal="center" vertical="center" wrapText="1"/>
    </xf>
    <xf numFmtId="0" fontId="0" fillId="2" borderId="11" xfId="9" applyFont="1" applyFill="1" applyBorder="1" applyAlignment="1">
      <alignment horizontal="center" vertical="center" wrapText="1"/>
    </xf>
    <xf numFmtId="0" fontId="0" fillId="2" borderId="7" xfId="9" applyFont="1" applyFill="1" applyBorder="1" applyAlignment="1">
      <alignment horizontal="center" vertical="center"/>
    </xf>
    <xf numFmtId="0" fontId="0" fillId="0" borderId="11" xfId="9" applyFont="1" applyBorder="1" applyAlignment="1">
      <alignment horizontal="center" vertical="center" wrapText="1"/>
    </xf>
    <xf numFmtId="0" fontId="1" fillId="0" borderId="7" xfId="10" applyBorder="1" applyAlignment="1">
      <alignment horizontal="center" vertical="center" wrapText="1"/>
    </xf>
    <xf numFmtId="0" fontId="0" fillId="2" borderId="13" xfId="9" applyFont="1" applyFill="1" applyBorder="1" applyAlignment="1">
      <alignment horizontal="center" vertical="center"/>
    </xf>
  </cellXfs>
  <cellStyles count="15">
    <cellStyle name="百分比 2" xfId="11" xr:uid="{74E74498-EDAD-4535-AB9E-6C7C9735ED66}"/>
    <cellStyle name="常规" xfId="0" builtinId="0"/>
    <cellStyle name="常规 2" xfId="4" xr:uid="{00000000-0005-0000-0000-000033000000}"/>
    <cellStyle name="常规 3" xfId="6" xr:uid="{2F88C295-D946-4DCE-B970-D0E0A1EE4E65}"/>
    <cellStyle name="常规 4" xfId="10" xr:uid="{AD680B5A-0A48-42A2-8206-1BFD8C22A239}"/>
    <cellStyle name="常规 5" xfId="14" xr:uid="{B48F6053-65AE-4037-BC64-15BBF1F17CA4}"/>
    <cellStyle name="常规 9" xfId="2" xr:uid="{00000000-0005-0000-0000-000014000000}"/>
    <cellStyle name="常规_04-分类改革-预算表" xfId="5" xr:uid="{00000000-0005-0000-0000-000034000000}"/>
    <cellStyle name="常规_04-分类改革-预算表 2" xfId="8" xr:uid="{1643813D-4DB5-4B1A-99F7-640493C3AE2C}"/>
    <cellStyle name="常规_2014年中央部门预算批复表（格式）" xfId="7" xr:uid="{4276F4D3-34E9-4A55-959A-962F0526C46E}"/>
    <cellStyle name="常规_2015年蓝本格式" xfId="3" xr:uid="{00000000-0005-0000-0000-00002B000000}"/>
    <cellStyle name="货币[0] 2" xfId="12" xr:uid="{2CA4DFE1-F872-47EA-B12E-EE3961D251C0}"/>
    <cellStyle name="千位分隔[0]" xfId="1" builtinId="6"/>
    <cellStyle name="千位分隔[0] 2" xfId="9" xr:uid="{E1142642-350A-47CF-9BF4-103FE5118B14}"/>
    <cellStyle name="千位分隔[0] 3" xfId="13" xr:uid="{FB502101-D747-458E-8E65-296A95AF3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6691;&#28304;&#21439;&#38738;&#26519;&#20065;&#39044;&#31639;&#32534;&#21046;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收支预算总表"/>
      <sheetName val="收入预算总表"/>
      <sheetName val="非税收入计划表"/>
      <sheetName val="支出预算汇总表"/>
      <sheetName val="支出预算分类总表"/>
      <sheetName val="基本支出预算明细表—工资福利支出"/>
      <sheetName val="基本支出预算明细表—商品和服务支出"/>
      <sheetName val="基本支出预算明细表—对个人和家庭的补助"/>
      <sheetName val="项目支出预算总表"/>
      <sheetName val="专项商品和服务支出明细表"/>
      <sheetName val="项目支出预算明细表(B)"/>
      <sheetName val="项目支出预算明细表(C)"/>
      <sheetName val="公共财政拨款(经费拨款支出预算表)"/>
      <sheetName val="公共财政拨款(纳入公共预算管理的非税收入支出预算表)"/>
      <sheetName val="政府性基金拨款支出预算表"/>
      <sheetName val="纳入专户管理的非税收入拨款支出预算表"/>
      <sheetName val="上级补助收入（公共财政补助）支出预算表"/>
      <sheetName val="上级补助收入（政府性基金补助）支出预算表"/>
      <sheetName val="政府采购预算表"/>
      <sheetName val="上年结转支出预算表"/>
      <sheetName val="单位人员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Q21">
            <v>0</v>
          </cell>
        </row>
        <row r="22">
          <cell r="Q2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0"/>
  <sheetViews>
    <sheetView showGridLines="0" showZeros="0" zoomScaleNormal="100" workbookViewId="0">
      <selection activeCell="I23" sqref="I23"/>
    </sheetView>
  </sheetViews>
  <sheetFormatPr defaultColWidth="6.88671875" defaultRowHeight="12.75" customHeight="1" x14ac:dyDescent="0.25"/>
  <cols>
    <col min="1" max="1" width="38.109375" style="2" customWidth="1"/>
    <col min="2" max="2" width="19.44140625" style="2" customWidth="1"/>
    <col min="3" max="3" width="27.33203125" style="2" customWidth="1"/>
    <col min="4" max="4" width="19.44140625" style="135" customWidth="1"/>
    <col min="5" max="5" width="28.77734375" style="2" customWidth="1"/>
    <col min="6" max="6" width="19" style="2" customWidth="1"/>
    <col min="7" max="256" width="6.88671875" style="2"/>
    <col min="257" max="257" width="30.6640625" style="2" customWidth="1"/>
    <col min="258" max="258" width="19.44140625" style="2" customWidth="1"/>
    <col min="259" max="259" width="27.33203125" style="2" customWidth="1"/>
    <col min="260" max="260" width="19.44140625" style="2" customWidth="1"/>
    <col min="261" max="261" width="28.77734375" style="2" customWidth="1"/>
    <col min="262" max="262" width="19" style="2" customWidth="1"/>
    <col min="263" max="512" width="6.88671875" style="2"/>
    <col min="513" max="513" width="30.6640625" style="2" customWidth="1"/>
    <col min="514" max="514" width="19.44140625" style="2" customWidth="1"/>
    <col min="515" max="515" width="27.33203125" style="2" customWidth="1"/>
    <col min="516" max="516" width="19.44140625" style="2" customWidth="1"/>
    <col min="517" max="517" width="28.77734375" style="2" customWidth="1"/>
    <col min="518" max="518" width="19" style="2" customWidth="1"/>
    <col min="519" max="768" width="6.88671875" style="2"/>
    <col min="769" max="769" width="30.6640625" style="2" customWidth="1"/>
    <col min="770" max="770" width="19.44140625" style="2" customWidth="1"/>
    <col min="771" max="771" width="27.33203125" style="2" customWidth="1"/>
    <col min="772" max="772" width="19.44140625" style="2" customWidth="1"/>
    <col min="773" max="773" width="28.77734375" style="2" customWidth="1"/>
    <col min="774" max="774" width="19" style="2" customWidth="1"/>
    <col min="775" max="1024" width="6.88671875" style="2"/>
    <col min="1025" max="1025" width="30.6640625" style="2" customWidth="1"/>
    <col min="1026" max="1026" width="19.44140625" style="2" customWidth="1"/>
    <col min="1027" max="1027" width="27.33203125" style="2" customWidth="1"/>
    <col min="1028" max="1028" width="19.44140625" style="2" customWidth="1"/>
    <col min="1029" max="1029" width="28.77734375" style="2" customWidth="1"/>
    <col min="1030" max="1030" width="19" style="2" customWidth="1"/>
    <col min="1031" max="1280" width="6.88671875" style="2"/>
    <col min="1281" max="1281" width="30.6640625" style="2" customWidth="1"/>
    <col min="1282" max="1282" width="19.44140625" style="2" customWidth="1"/>
    <col min="1283" max="1283" width="27.33203125" style="2" customWidth="1"/>
    <col min="1284" max="1284" width="19.44140625" style="2" customWidth="1"/>
    <col min="1285" max="1285" width="28.77734375" style="2" customWidth="1"/>
    <col min="1286" max="1286" width="19" style="2" customWidth="1"/>
    <col min="1287" max="1536" width="6.88671875" style="2"/>
    <col min="1537" max="1537" width="30.6640625" style="2" customWidth="1"/>
    <col min="1538" max="1538" width="19.44140625" style="2" customWidth="1"/>
    <col min="1539" max="1539" width="27.33203125" style="2" customWidth="1"/>
    <col min="1540" max="1540" width="19.44140625" style="2" customWidth="1"/>
    <col min="1541" max="1541" width="28.77734375" style="2" customWidth="1"/>
    <col min="1542" max="1542" width="19" style="2" customWidth="1"/>
    <col min="1543" max="1792" width="6.88671875" style="2"/>
    <col min="1793" max="1793" width="30.6640625" style="2" customWidth="1"/>
    <col min="1794" max="1794" width="19.44140625" style="2" customWidth="1"/>
    <col min="1795" max="1795" width="27.33203125" style="2" customWidth="1"/>
    <col min="1796" max="1796" width="19.44140625" style="2" customWidth="1"/>
    <col min="1797" max="1797" width="28.77734375" style="2" customWidth="1"/>
    <col min="1798" max="1798" width="19" style="2" customWidth="1"/>
    <col min="1799" max="2048" width="6.88671875" style="2"/>
    <col min="2049" max="2049" width="30.6640625" style="2" customWidth="1"/>
    <col min="2050" max="2050" width="19.44140625" style="2" customWidth="1"/>
    <col min="2051" max="2051" width="27.33203125" style="2" customWidth="1"/>
    <col min="2052" max="2052" width="19.44140625" style="2" customWidth="1"/>
    <col min="2053" max="2053" width="28.77734375" style="2" customWidth="1"/>
    <col min="2054" max="2054" width="19" style="2" customWidth="1"/>
    <col min="2055" max="2304" width="6.88671875" style="2"/>
    <col min="2305" max="2305" width="30.6640625" style="2" customWidth="1"/>
    <col min="2306" max="2306" width="19.44140625" style="2" customWidth="1"/>
    <col min="2307" max="2307" width="27.33203125" style="2" customWidth="1"/>
    <col min="2308" max="2308" width="19.44140625" style="2" customWidth="1"/>
    <col min="2309" max="2309" width="28.77734375" style="2" customWidth="1"/>
    <col min="2310" max="2310" width="19" style="2" customWidth="1"/>
    <col min="2311" max="2560" width="6.88671875" style="2"/>
    <col min="2561" max="2561" width="30.6640625" style="2" customWidth="1"/>
    <col min="2562" max="2562" width="19.44140625" style="2" customWidth="1"/>
    <col min="2563" max="2563" width="27.33203125" style="2" customWidth="1"/>
    <col min="2564" max="2564" width="19.44140625" style="2" customWidth="1"/>
    <col min="2565" max="2565" width="28.77734375" style="2" customWidth="1"/>
    <col min="2566" max="2566" width="19" style="2" customWidth="1"/>
    <col min="2567" max="2816" width="6.88671875" style="2"/>
    <col min="2817" max="2817" width="30.6640625" style="2" customWidth="1"/>
    <col min="2818" max="2818" width="19.44140625" style="2" customWidth="1"/>
    <col min="2819" max="2819" width="27.33203125" style="2" customWidth="1"/>
    <col min="2820" max="2820" width="19.44140625" style="2" customWidth="1"/>
    <col min="2821" max="2821" width="28.77734375" style="2" customWidth="1"/>
    <col min="2822" max="2822" width="19" style="2" customWidth="1"/>
    <col min="2823" max="3072" width="6.88671875" style="2"/>
    <col min="3073" max="3073" width="30.6640625" style="2" customWidth="1"/>
    <col min="3074" max="3074" width="19.44140625" style="2" customWidth="1"/>
    <col min="3075" max="3075" width="27.33203125" style="2" customWidth="1"/>
    <col min="3076" max="3076" width="19.44140625" style="2" customWidth="1"/>
    <col min="3077" max="3077" width="28.77734375" style="2" customWidth="1"/>
    <col min="3078" max="3078" width="19" style="2" customWidth="1"/>
    <col min="3079" max="3328" width="6.88671875" style="2"/>
    <col min="3329" max="3329" width="30.6640625" style="2" customWidth="1"/>
    <col min="3330" max="3330" width="19.44140625" style="2" customWidth="1"/>
    <col min="3331" max="3331" width="27.33203125" style="2" customWidth="1"/>
    <col min="3332" max="3332" width="19.44140625" style="2" customWidth="1"/>
    <col min="3333" max="3333" width="28.77734375" style="2" customWidth="1"/>
    <col min="3334" max="3334" width="19" style="2" customWidth="1"/>
    <col min="3335" max="3584" width="6.88671875" style="2"/>
    <col min="3585" max="3585" width="30.6640625" style="2" customWidth="1"/>
    <col min="3586" max="3586" width="19.44140625" style="2" customWidth="1"/>
    <col min="3587" max="3587" width="27.33203125" style="2" customWidth="1"/>
    <col min="3588" max="3588" width="19.44140625" style="2" customWidth="1"/>
    <col min="3589" max="3589" width="28.77734375" style="2" customWidth="1"/>
    <col min="3590" max="3590" width="19" style="2" customWidth="1"/>
    <col min="3591" max="3840" width="6.88671875" style="2"/>
    <col min="3841" max="3841" width="30.6640625" style="2" customWidth="1"/>
    <col min="3842" max="3842" width="19.44140625" style="2" customWidth="1"/>
    <col min="3843" max="3843" width="27.33203125" style="2" customWidth="1"/>
    <col min="3844" max="3844" width="19.44140625" style="2" customWidth="1"/>
    <col min="3845" max="3845" width="28.77734375" style="2" customWidth="1"/>
    <col min="3846" max="3846" width="19" style="2" customWidth="1"/>
    <col min="3847" max="4096" width="6.88671875" style="2"/>
    <col min="4097" max="4097" width="30.6640625" style="2" customWidth="1"/>
    <col min="4098" max="4098" width="19.44140625" style="2" customWidth="1"/>
    <col min="4099" max="4099" width="27.33203125" style="2" customWidth="1"/>
    <col min="4100" max="4100" width="19.44140625" style="2" customWidth="1"/>
    <col min="4101" max="4101" width="28.77734375" style="2" customWidth="1"/>
    <col min="4102" max="4102" width="19" style="2" customWidth="1"/>
    <col min="4103" max="4352" width="6.88671875" style="2"/>
    <col min="4353" max="4353" width="30.6640625" style="2" customWidth="1"/>
    <col min="4354" max="4354" width="19.44140625" style="2" customWidth="1"/>
    <col min="4355" max="4355" width="27.33203125" style="2" customWidth="1"/>
    <col min="4356" max="4356" width="19.44140625" style="2" customWidth="1"/>
    <col min="4357" max="4357" width="28.77734375" style="2" customWidth="1"/>
    <col min="4358" max="4358" width="19" style="2" customWidth="1"/>
    <col min="4359" max="4608" width="6.88671875" style="2"/>
    <col min="4609" max="4609" width="30.6640625" style="2" customWidth="1"/>
    <col min="4610" max="4610" width="19.44140625" style="2" customWidth="1"/>
    <col min="4611" max="4611" width="27.33203125" style="2" customWidth="1"/>
    <col min="4612" max="4612" width="19.44140625" style="2" customWidth="1"/>
    <col min="4613" max="4613" width="28.77734375" style="2" customWidth="1"/>
    <col min="4614" max="4614" width="19" style="2" customWidth="1"/>
    <col min="4615" max="4864" width="6.88671875" style="2"/>
    <col min="4865" max="4865" width="30.6640625" style="2" customWidth="1"/>
    <col min="4866" max="4866" width="19.44140625" style="2" customWidth="1"/>
    <col min="4867" max="4867" width="27.33203125" style="2" customWidth="1"/>
    <col min="4868" max="4868" width="19.44140625" style="2" customWidth="1"/>
    <col min="4869" max="4869" width="28.77734375" style="2" customWidth="1"/>
    <col min="4870" max="4870" width="19" style="2" customWidth="1"/>
    <col min="4871" max="5120" width="6.88671875" style="2"/>
    <col min="5121" max="5121" width="30.6640625" style="2" customWidth="1"/>
    <col min="5122" max="5122" width="19.44140625" style="2" customWidth="1"/>
    <col min="5123" max="5123" width="27.33203125" style="2" customWidth="1"/>
    <col min="5124" max="5124" width="19.44140625" style="2" customWidth="1"/>
    <col min="5125" max="5125" width="28.77734375" style="2" customWidth="1"/>
    <col min="5126" max="5126" width="19" style="2" customWidth="1"/>
    <col min="5127" max="5376" width="6.88671875" style="2"/>
    <col min="5377" max="5377" width="30.6640625" style="2" customWidth="1"/>
    <col min="5378" max="5378" width="19.44140625" style="2" customWidth="1"/>
    <col min="5379" max="5379" width="27.33203125" style="2" customWidth="1"/>
    <col min="5380" max="5380" width="19.44140625" style="2" customWidth="1"/>
    <col min="5381" max="5381" width="28.77734375" style="2" customWidth="1"/>
    <col min="5382" max="5382" width="19" style="2" customWidth="1"/>
    <col min="5383" max="5632" width="6.88671875" style="2"/>
    <col min="5633" max="5633" width="30.6640625" style="2" customWidth="1"/>
    <col min="5634" max="5634" width="19.44140625" style="2" customWidth="1"/>
    <col min="5635" max="5635" width="27.33203125" style="2" customWidth="1"/>
    <col min="5636" max="5636" width="19.44140625" style="2" customWidth="1"/>
    <col min="5637" max="5637" width="28.77734375" style="2" customWidth="1"/>
    <col min="5638" max="5638" width="19" style="2" customWidth="1"/>
    <col min="5639" max="5888" width="6.88671875" style="2"/>
    <col min="5889" max="5889" width="30.6640625" style="2" customWidth="1"/>
    <col min="5890" max="5890" width="19.44140625" style="2" customWidth="1"/>
    <col min="5891" max="5891" width="27.33203125" style="2" customWidth="1"/>
    <col min="5892" max="5892" width="19.44140625" style="2" customWidth="1"/>
    <col min="5893" max="5893" width="28.77734375" style="2" customWidth="1"/>
    <col min="5894" max="5894" width="19" style="2" customWidth="1"/>
    <col min="5895" max="6144" width="6.88671875" style="2"/>
    <col min="6145" max="6145" width="30.6640625" style="2" customWidth="1"/>
    <col min="6146" max="6146" width="19.44140625" style="2" customWidth="1"/>
    <col min="6147" max="6147" width="27.33203125" style="2" customWidth="1"/>
    <col min="6148" max="6148" width="19.44140625" style="2" customWidth="1"/>
    <col min="6149" max="6149" width="28.77734375" style="2" customWidth="1"/>
    <col min="6150" max="6150" width="19" style="2" customWidth="1"/>
    <col min="6151" max="6400" width="6.88671875" style="2"/>
    <col min="6401" max="6401" width="30.6640625" style="2" customWidth="1"/>
    <col min="6402" max="6402" width="19.44140625" style="2" customWidth="1"/>
    <col min="6403" max="6403" width="27.33203125" style="2" customWidth="1"/>
    <col min="6404" max="6404" width="19.44140625" style="2" customWidth="1"/>
    <col min="6405" max="6405" width="28.77734375" style="2" customWidth="1"/>
    <col min="6406" max="6406" width="19" style="2" customWidth="1"/>
    <col min="6407" max="6656" width="6.88671875" style="2"/>
    <col min="6657" max="6657" width="30.6640625" style="2" customWidth="1"/>
    <col min="6658" max="6658" width="19.44140625" style="2" customWidth="1"/>
    <col min="6659" max="6659" width="27.33203125" style="2" customWidth="1"/>
    <col min="6660" max="6660" width="19.44140625" style="2" customWidth="1"/>
    <col min="6661" max="6661" width="28.77734375" style="2" customWidth="1"/>
    <col min="6662" max="6662" width="19" style="2" customWidth="1"/>
    <col min="6663" max="6912" width="6.88671875" style="2"/>
    <col min="6913" max="6913" width="30.6640625" style="2" customWidth="1"/>
    <col min="6914" max="6914" width="19.44140625" style="2" customWidth="1"/>
    <col min="6915" max="6915" width="27.33203125" style="2" customWidth="1"/>
    <col min="6916" max="6916" width="19.44140625" style="2" customWidth="1"/>
    <col min="6917" max="6917" width="28.77734375" style="2" customWidth="1"/>
    <col min="6918" max="6918" width="19" style="2" customWidth="1"/>
    <col min="6919" max="7168" width="6.88671875" style="2"/>
    <col min="7169" max="7169" width="30.6640625" style="2" customWidth="1"/>
    <col min="7170" max="7170" width="19.44140625" style="2" customWidth="1"/>
    <col min="7171" max="7171" width="27.33203125" style="2" customWidth="1"/>
    <col min="7172" max="7172" width="19.44140625" style="2" customWidth="1"/>
    <col min="7173" max="7173" width="28.77734375" style="2" customWidth="1"/>
    <col min="7174" max="7174" width="19" style="2" customWidth="1"/>
    <col min="7175" max="7424" width="6.88671875" style="2"/>
    <col min="7425" max="7425" width="30.6640625" style="2" customWidth="1"/>
    <col min="7426" max="7426" width="19.44140625" style="2" customWidth="1"/>
    <col min="7427" max="7427" width="27.33203125" style="2" customWidth="1"/>
    <col min="7428" max="7428" width="19.44140625" style="2" customWidth="1"/>
    <col min="7429" max="7429" width="28.77734375" style="2" customWidth="1"/>
    <col min="7430" max="7430" width="19" style="2" customWidth="1"/>
    <col min="7431" max="7680" width="6.88671875" style="2"/>
    <col min="7681" max="7681" width="30.6640625" style="2" customWidth="1"/>
    <col min="7682" max="7682" width="19.44140625" style="2" customWidth="1"/>
    <col min="7683" max="7683" width="27.33203125" style="2" customWidth="1"/>
    <col min="7684" max="7684" width="19.44140625" style="2" customWidth="1"/>
    <col min="7685" max="7685" width="28.77734375" style="2" customWidth="1"/>
    <col min="7686" max="7686" width="19" style="2" customWidth="1"/>
    <col min="7687" max="7936" width="6.88671875" style="2"/>
    <col min="7937" max="7937" width="30.6640625" style="2" customWidth="1"/>
    <col min="7938" max="7938" width="19.44140625" style="2" customWidth="1"/>
    <col min="7939" max="7939" width="27.33203125" style="2" customWidth="1"/>
    <col min="7940" max="7940" width="19.44140625" style="2" customWidth="1"/>
    <col min="7941" max="7941" width="28.77734375" style="2" customWidth="1"/>
    <col min="7942" max="7942" width="19" style="2" customWidth="1"/>
    <col min="7943" max="8192" width="6.88671875" style="2"/>
    <col min="8193" max="8193" width="30.6640625" style="2" customWidth="1"/>
    <col min="8194" max="8194" width="19.44140625" style="2" customWidth="1"/>
    <col min="8195" max="8195" width="27.33203125" style="2" customWidth="1"/>
    <col min="8196" max="8196" width="19.44140625" style="2" customWidth="1"/>
    <col min="8197" max="8197" width="28.77734375" style="2" customWidth="1"/>
    <col min="8198" max="8198" width="19" style="2" customWidth="1"/>
    <col min="8199" max="8448" width="6.88671875" style="2"/>
    <col min="8449" max="8449" width="30.6640625" style="2" customWidth="1"/>
    <col min="8450" max="8450" width="19.44140625" style="2" customWidth="1"/>
    <col min="8451" max="8451" width="27.33203125" style="2" customWidth="1"/>
    <col min="8452" max="8452" width="19.44140625" style="2" customWidth="1"/>
    <col min="8453" max="8453" width="28.77734375" style="2" customWidth="1"/>
    <col min="8454" max="8454" width="19" style="2" customWidth="1"/>
    <col min="8455" max="8704" width="6.88671875" style="2"/>
    <col min="8705" max="8705" width="30.6640625" style="2" customWidth="1"/>
    <col min="8706" max="8706" width="19.44140625" style="2" customWidth="1"/>
    <col min="8707" max="8707" width="27.33203125" style="2" customWidth="1"/>
    <col min="8708" max="8708" width="19.44140625" style="2" customWidth="1"/>
    <col min="8709" max="8709" width="28.77734375" style="2" customWidth="1"/>
    <col min="8710" max="8710" width="19" style="2" customWidth="1"/>
    <col min="8711" max="8960" width="6.88671875" style="2"/>
    <col min="8961" max="8961" width="30.6640625" style="2" customWidth="1"/>
    <col min="8962" max="8962" width="19.44140625" style="2" customWidth="1"/>
    <col min="8963" max="8963" width="27.33203125" style="2" customWidth="1"/>
    <col min="8964" max="8964" width="19.44140625" style="2" customWidth="1"/>
    <col min="8965" max="8965" width="28.77734375" style="2" customWidth="1"/>
    <col min="8966" max="8966" width="19" style="2" customWidth="1"/>
    <col min="8967" max="9216" width="6.88671875" style="2"/>
    <col min="9217" max="9217" width="30.6640625" style="2" customWidth="1"/>
    <col min="9218" max="9218" width="19.44140625" style="2" customWidth="1"/>
    <col min="9219" max="9219" width="27.33203125" style="2" customWidth="1"/>
    <col min="9220" max="9220" width="19.44140625" style="2" customWidth="1"/>
    <col min="9221" max="9221" width="28.77734375" style="2" customWidth="1"/>
    <col min="9222" max="9222" width="19" style="2" customWidth="1"/>
    <col min="9223" max="9472" width="6.88671875" style="2"/>
    <col min="9473" max="9473" width="30.6640625" style="2" customWidth="1"/>
    <col min="9474" max="9474" width="19.44140625" style="2" customWidth="1"/>
    <col min="9475" max="9475" width="27.33203125" style="2" customWidth="1"/>
    <col min="9476" max="9476" width="19.44140625" style="2" customWidth="1"/>
    <col min="9477" max="9477" width="28.77734375" style="2" customWidth="1"/>
    <col min="9478" max="9478" width="19" style="2" customWidth="1"/>
    <col min="9479" max="9728" width="6.88671875" style="2"/>
    <col min="9729" max="9729" width="30.6640625" style="2" customWidth="1"/>
    <col min="9730" max="9730" width="19.44140625" style="2" customWidth="1"/>
    <col min="9731" max="9731" width="27.33203125" style="2" customWidth="1"/>
    <col min="9732" max="9732" width="19.44140625" style="2" customWidth="1"/>
    <col min="9733" max="9733" width="28.77734375" style="2" customWidth="1"/>
    <col min="9734" max="9734" width="19" style="2" customWidth="1"/>
    <col min="9735" max="9984" width="6.88671875" style="2"/>
    <col min="9985" max="9985" width="30.6640625" style="2" customWidth="1"/>
    <col min="9986" max="9986" width="19.44140625" style="2" customWidth="1"/>
    <col min="9987" max="9987" width="27.33203125" style="2" customWidth="1"/>
    <col min="9988" max="9988" width="19.44140625" style="2" customWidth="1"/>
    <col min="9989" max="9989" width="28.77734375" style="2" customWidth="1"/>
    <col min="9990" max="9990" width="19" style="2" customWidth="1"/>
    <col min="9991" max="10240" width="6.88671875" style="2"/>
    <col min="10241" max="10241" width="30.6640625" style="2" customWidth="1"/>
    <col min="10242" max="10242" width="19.44140625" style="2" customWidth="1"/>
    <col min="10243" max="10243" width="27.33203125" style="2" customWidth="1"/>
    <col min="10244" max="10244" width="19.44140625" style="2" customWidth="1"/>
    <col min="10245" max="10245" width="28.77734375" style="2" customWidth="1"/>
    <col min="10246" max="10246" width="19" style="2" customWidth="1"/>
    <col min="10247" max="10496" width="6.88671875" style="2"/>
    <col min="10497" max="10497" width="30.6640625" style="2" customWidth="1"/>
    <col min="10498" max="10498" width="19.44140625" style="2" customWidth="1"/>
    <col min="10499" max="10499" width="27.33203125" style="2" customWidth="1"/>
    <col min="10500" max="10500" width="19.44140625" style="2" customWidth="1"/>
    <col min="10501" max="10501" width="28.77734375" style="2" customWidth="1"/>
    <col min="10502" max="10502" width="19" style="2" customWidth="1"/>
    <col min="10503" max="10752" width="6.88671875" style="2"/>
    <col min="10753" max="10753" width="30.6640625" style="2" customWidth="1"/>
    <col min="10754" max="10754" width="19.44140625" style="2" customWidth="1"/>
    <col min="10755" max="10755" width="27.33203125" style="2" customWidth="1"/>
    <col min="10756" max="10756" width="19.44140625" style="2" customWidth="1"/>
    <col min="10757" max="10757" width="28.77734375" style="2" customWidth="1"/>
    <col min="10758" max="10758" width="19" style="2" customWidth="1"/>
    <col min="10759" max="11008" width="6.88671875" style="2"/>
    <col min="11009" max="11009" width="30.6640625" style="2" customWidth="1"/>
    <col min="11010" max="11010" width="19.44140625" style="2" customWidth="1"/>
    <col min="11011" max="11011" width="27.33203125" style="2" customWidth="1"/>
    <col min="11012" max="11012" width="19.44140625" style="2" customWidth="1"/>
    <col min="11013" max="11013" width="28.77734375" style="2" customWidth="1"/>
    <col min="11014" max="11014" width="19" style="2" customWidth="1"/>
    <col min="11015" max="11264" width="6.88671875" style="2"/>
    <col min="11265" max="11265" width="30.6640625" style="2" customWidth="1"/>
    <col min="11266" max="11266" width="19.44140625" style="2" customWidth="1"/>
    <col min="11267" max="11267" width="27.33203125" style="2" customWidth="1"/>
    <col min="11268" max="11268" width="19.44140625" style="2" customWidth="1"/>
    <col min="11269" max="11269" width="28.77734375" style="2" customWidth="1"/>
    <col min="11270" max="11270" width="19" style="2" customWidth="1"/>
    <col min="11271" max="11520" width="6.88671875" style="2"/>
    <col min="11521" max="11521" width="30.6640625" style="2" customWidth="1"/>
    <col min="11522" max="11522" width="19.44140625" style="2" customWidth="1"/>
    <col min="11523" max="11523" width="27.33203125" style="2" customWidth="1"/>
    <col min="11524" max="11524" width="19.44140625" style="2" customWidth="1"/>
    <col min="11525" max="11525" width="28.77734375" style="2" customWidth="1"/>
    <col min="11526" max="11526" width="19" style="2" customWidth="1"/>
    <col min="11527" max="11776" width="6.88671875" style="2"/>
    <col min="11777" max="11777" width="30.6640625" style="2" customWidth="1"/>
    <col min="11778" max="11778" width="19.44140625" style="2" customWidth="1"/>
    <col min="11779" max="11779" width="27.33203125" style="2" customWidth="1"/>
    <col min="11780" max="11780" width="19.44140625" style="2" customWidth="1"/>
    <col min="11781" max="11781" width="28.77734375" style="2" customWidth="1"/>
    <col min="11782" max="11782" width="19" style="2" customWidth="1"/>
    <col min="11783" max="12032" width="6.88671875" style="2"/>
    <col min="12033" max="12033" width="30.6640625" style="2" customWidth="1"/>
    <col min="12034" max="12034" width="19.44140625" style="2" customWidth="1"/>
    <col min="12035" max="12035" width="27.33203125" style="2" customWidth="1"/>
    <col min="12036" max="12036" width="19.44140625" style="2" customWidth="1"/>
    <col min="12037" max="12037" width="28.77734375" style="2" customWidth="1"/>
    <col min="12038" max="12038" width="19" style="2" customWidth="1"/>
    <col min="12039" max="12288" width="6.88671875" style="2"/>
    <col min="12289" max="12289" width="30.6640625" style="2" customWidth="1"/>
    <col min="12290" max="12290" width="19.44140625" style="2" customWidth="1"/>
    <col min="12291" max="12291" width="27.33203125" style="2" customWidth="1"/>
    <col min="12292" max="12292" width="19.44140625" style="2" customWidth="1"/>
    <col min="12293" max="12293" width="28.77734375" style="2" customWidth="1"/>
    <col min="12294" max="12294" width="19" style="2" customWidth="1"/>
    <col min="12295" max="12544" width="6.88671875" style="2"/>
    <col min="12545" max="12545" width="30.6640625" style="2" customWidth="1"/>
    <col min="12546" max="12546" width="19.44140625" style="2" customWidth="1"/>
    <col min="12547" max="12547" width="27.33203125" style="2" customWidth="1"/>
    <col min="12548" max="12548" width="19.44140625" style="2" customWidth="1"/>
    <col min="12549" max="12549" width="28.77734375" style="2" customWidth="1"/>
    <col min="12550" max="12550" width="19" style="2" customWidth="1"/>
    <col min="12551" max="12800" width="6.88671875" style="2"/>
    <col min="12801" max="12801" width="30.6640625" style="2" customWidth="1"/>
    <col min="12802" max="12802" width="19.44140625" style="2" customWidth="1"/>
    <col min="12803" max="12803" width="27.33203125" style="2" customWidth="1"/>
    <col min="12804" max="12804" width="19.44140625" style="2" customWidth="1"/>
    <col min="12805" max="12805" width="28.77734375" style="2" customWidth="1"/>
    <col min="12806" max="12806" width="19" style="2" customWidth="1"/>
    <col min="12807" max="13056" width="6.88671875" style="2"/>
    <col min="13057" max="13057" width="30.6640625" style="2" customWidth="1"/>
    <col min="13058" max="13058" width="19.44140625" style="2" customWidth="1"/>
    <col min="13059" max="13059" width="27.33203125" style="2" customWidth="1"/>
    <col min="13060" max="13060" width="19.44140625" style="2" customWidth="1"/>
    <col min="13061" max="13061" width="28.77734375" style="2" customWidth="1"/>
    <col min="13062" max="13062" width="19" style="2" customWidth="1"/>
    <col min="13063" max="13312" width="6.88671875" style="2"/>
    <col min="13313" max="13313" width="30.6640625" style="2" customWidth="1"/>
    <col min="13314" max="13314" width="19.44140625" style="2" customWidth="1"/>
    <col min="13315" max="13315" width="27.33203125" style="2" customWidth="1"/>
    <col min="13316" max="13316" width="19.44140625" style="2" customWidth="1"/>
    <col min="13317" max="13317" width="28.77734375" style="2" customWidth="1"/>
    <col min="13318" max="13318" width="19" style="2" customWidth="1"/>
    <col min="13319" max="13568" width="6.88671875" style="2"/>
    <col min="13569" max="13569" width="30.6640625" style="2" customWidth="1"/>
    <col min="13570" max="13570" width="19.44140625" style="2" customWidth="1"/>
    <col min="13571" max="13571" width="27.33203125" style="2" customWidth="1"/>
    <col min="13572" max="13572" width="19.44140625" style="2" customWidth="1"/>
    <col min="13573" max="13573" width="28.77734375" style="2" customWidth="1"/>
    <col min="13574" max="13574" width="19" style="2" customWidth="1"/>
    <col min="13575" max="13824" width="6.88671875" style="2"/>
    <col min="13825" max="13825" width="30.6640625" style="2" customWidth="1"/>
    <col min="13826" max="13826" width="19.44140625" style="2" customWidth="1"/>
    <col min="13827" max="13827" width="27.33203125" style="2" customWidth="1"/>
    <col min="13828" max="13828" width="19.44140625" style="2" customWidth="1"/>
    <col min="13829" max="13829" width="28.77734375" style="2" customWidth="1"/>
    <col min="13830" max="13830" width="19" style="2" customWidth="1"/>
    <col min="13831" max="14080" width="6.88671875" style="2"/>
    <col min="14081" max="14081" width="30.6640625" style="2" customWidth="1"/>
    <col min="14082" max="14082" width="19.44140625" style="2" customWidth="1"/>
    <col min="14083" max="14083" width="27.33203125" style="2" customWidth="1"/>
    <col min="14084" max="14084" width="19.44140625" style="2" customWidth="1"/>
    <col min="14085" max="14085" width="28.77734375" style="2" customWidth="1"/>
    <col min="14086" max="14086" width="19" style="2" customWidth="1"/>
    <col min="14087" max="14336" width="6.88671875" style="2"/>
    <col min="14337" max="14337" width="30.6640625" style="2" customWidth="1"/>
    <col min="14338" max="14338" width="19.44140625" style="2" customWidth="1"/>
    <col min="14339" max="14339" width="27.33203125" style="2" customWidth="1"/>
    <col min="14340" max="14340" width="19.44140625" style="2" customWidth="1"/>
    <col min="14341" max="14341" width="28.77734375" style="2" customWidth="1"/>
    <col min="14342" max="14342" width="19" style="2" customWidth="1"/>
    <col min="14343" max="14592" width="6.88671875" style="2"/>
    <col min="14593" max="14593" width="30.6640625" style="2" customWidth="1"/>
    <col min="14594" max="14594" width="19.44140625" style="2" customWidth="1"/>
    <col min="14595" max="14595" width="27.33203125" style="2" customWidth="1"/>
    <col min="14596" max="14596" width="19.44140625" style="2" customWidth="1"/>
    <col min="14597" max="14597" width="28.77734375" style="2" customWidth="1"/>
    <col min="14598" max="14598" width="19" style="2" customWidth="1"/>
    <col min="14599" max="14848" width="6.88671875" style="2"/>
    <col min="14849" max="14849" width="30.6640625" style="2" customWidth="1"/>
    <col min="14850" max="14850" width="19.44140625" style="2" customWidth="1"/>
    <col min="14851" max="14851" width="27.33203125" style="2" customWidth="1"/>
    <col min="14852" max="14852" width="19.44140625" style="2" customWidth="1"/>
    <col min="14853" max="14853" width="28.77734375" style="2" customWidth="1"/>
    <col min="14854" max="14854" width="19" style="2" customWidth="1"/>
    <col min="14855" max="15104" width="6.88671875" style="2"/>
    <col min="15105" max="15105" width="30.6640625" style="2" customWidth="1"/>
    <col min="15106" max="15106" width="19.44140625" style="2" customWidth="1"/>
    <col min="15107" max="15107" width="27.33203125" style="2" customWidth="1"/>
    <col min="15108" max="15108" width="19.44140625" style="2" customWidth="1"/>
    <col min="15109" max="15109" width="28.77734375" style="2" customWidth="1"/>
    <col min="15110" max="15110" width="19" style="2" customWidth="1"/>
    <col min="15111" max="15360" width="6.88671875" style="2"/>
    <col min="15361" max="15361" width="30.6640625" style="2" customWidth="1"/>
    <col min="15362" max="15362" width="19.44140625" style="2" customWidth="1"/>
    <col min="15363" max="15363" width="27.33203125" style="2" customWidth="1"/>
    <col min="15364" max="15364" width="19.44140625" style="2" customWidth="1"/>
    <col min="15365" max="15365" width="28.77734375" style="2" customWidth="1"/>
    <col min="15366" max="15366" width="19" style="2" customWidth="1"/>
    <col min="15367" max="15616" width="6.88671875" style="2"/>
    <col min="15617" max="15617" width="30.6640625" style="2" customWidth="1"/>
    <col min="15618" max="15618" width="19.44140625" style="2" customWidth="1"/>
    <col min="15619" max="15619" width="27.33203125" style="2" customWidth="1"/>
    <col min="15620" max="15620" width="19.44140625" style="2" customWidth="1"/>
    <col min="15621" max="15621" width="28.77734375" style="2" customWidth="1"/>
    <col min="15622" max="15622" width="19" style="2" customWidth="1"/>
    <col min="15623" max="15872" width="6.88671875" style="2"/>
    <col min="15873" max="15873" width="30.6640625" style="2" customWidth="1"/>
    <col min="15874" max="15874" width="19.44140625" style="2" customWidth="1"/>
    <col min="15875" max="15875" width="27.33203125" style="2" customWidth="1"/>
    <col min="15876" max="15876" width="19.44140625" style="2" customWidth="1"/>
    <col min="15877" max="15877" width="28.77734375" style="2" customWidth="1"/>
    <col min="15878" max="15878" width="19" style="2" customWidth="1"/>
    <col min="15879" max="16128" width="6.88671875" style="2"/>
    <col min="16129" max="16129" width="30.6640625" style="2" customWidth="1"/>
    <col min="16130" max="16130" width="19.44140625" style="2" customWidth="1"/>
    <col min="16131" max="16131" width="27.33203125" style="2" customWidth="1"/>
    <col min="16132" max="16132" width="19.44140625" style="2" customWidth="1"/>
    <col min="16133" max="16133" width="28.77734375" style="2" customWidth="1"/>
    <col min="16134" max="16134" width="19" style="2" customWidth="1"/>
    <col min="16135" max="16384" width="6.88671875" style="2"/>
  </cols>
  <sheetData>
    <row r="1" spans="1:256" s="134" customFormat="1" ht="18.75" customHeight="1" x14ac:dyDescent="0.15">
      <c r="A1" s="200" t="s">
        <v>366</v>
      </c>
      <c r="B1" s="136"/>
      <c r="C1" s="136"/>
      <c r="D1" s="137"/>
      <c r="E1" s="136"/>
      <c r="F1" s="25" t="s">
        <v>0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</row>
    <row r="2" spans="1:256" s="134" customFormat="1" ht="23.25" customHeight="1" x14ac:dyDescent="0.15">
      <c r="A2" s="325" t="s">
        <v>367</v>
      </c>
      <c r="B2" s="325"/>
      <c r="C2" s="325"/>
      <c r="D2" s="325"/>
      <c r="E2" s="325"/>
      <c r="F2" s="32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</row>
    <row r="3" spans="1:256" s="134" customFormat="1" ht="22.5" customHeight="1" x14ac:dyDescent="0.15">
      <c r="A3" s="104" t="s">
        <v>165</v>
      </c>
      <c r="B3" s="136"/>
      <c r="C3" s="136"/>
      <c r="D3" s="137"/>
      <c r="E3" s="136"/>
      <c r="F3" s="138" t="s">
        <v>1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</row>
    <row r="4" spans="1:256" s="134" customFormat="1" ht="17.100000000000001" customHeight="1" x14ac:dyDescent="0.15">
      <c r="A4" s="322" t="s">
        <v>2</v>
      </c>
      <c r="B4" s="322"/>
      <c r="C4" s="323" t="s">
        <v>3</v>
      </c>
      <c r="D4" s="324"/>
      <c r="E4" s="323"/>
      <c r="F4" s="323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</row>
    <row r="5" spans="1:256" s="134" customFormat="1" ht="17.100000000000001" customHeight="1" x14ac:dyDescent="0.15">
      <c r="A5" s="59" t="s">
        <v>4</v>
      </c>
      <c r="B5" s="6" t="s">
        <v>5</v>
      </c>
      <c r="C5" s="59" t="s">
        <v>6</v>
      </c>
      <c r="D5" s="139" t="s">
        <v>5</v>
      </c>
      <c r="E5" s="6" t="s">
        <v>4</v>
      </c>
      <c r="F5" s="7" t="s">
        <v>5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</row>
    <row r="6" spans="1:256" s="134" customFormat="1" ht="17.100000000000001" customHeight="1" x14ac:dyDescent="0.15">
      <c r="A6" s="140" t="s">
        <v>7</v>
      </c>
      <c r="B6" s="14">
        <v>1354.32</v>
      </c>
      <c r="C6" s="141" t="s">
        <v>8</v>
      </c>
      <c r="D6" s="142">
        <v>1529.97</v>
      </c>
      <c r="E6" s="143" t="s">
        <v>9</v>
      </c>
      <c r="F6" s="14">
        <v>2422.42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  <c r="IU6" s="136"/>
      <c r="IV6" s="136"/>
    </row>
    <row r="7" spans="1:256" s="134" customFormat="1" ht="17.100000000000001" customHeight="1" x14ac:dyDescent="0.15">
      <c r="A7" s="144" t="s">
        <v>10</v>
      </c>
      <c r="B7" s="145">
        <v>1354.32</v>
      </c>
      <c r="C7" s="141" t="s">
        <v>11</v>
      </c>
      <c r="D7" s="142"/>
      <c r="E7" s="146" t="s">
        <v>12</v>
      </c>
      <c r="F7" s="145">
        <v>1406.63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</row>
    <row r="8" spans="1:256" s="134" customFormat="1" ht="17.100000000000001" customHeight="1" x14ac:dyDescent="0.15">
      <c r="A8" s="147" t="s">
        <v>13</v>
      </c>
      <c r="B8" s="14"/>
      <c r="C8" s="148" t="s">
        <v>14</v>
      </c>
      <c r="D8" s="142"/>
      <c r="E8" s="149" t="s">
        <v>15</v>
      </c>
      <c r="F8" s="145">
        <v>776.36</v>
      </c>
      <c r="G8" s="150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6"/>
    </row>
    <row r="9" spans="1:256" s="134" customFormat="1" ht="17.100000000000001" customHeight="1" x14ac:dyDescent="0.15">
      <c r="A9" s="140" t="s">
        <v>16</v>
      </c>
      <c r="B9" s="151"/>
      <c r="C9" s="148" t="s">
        <v>17</v>
      </c>
      <c r="D9" s="142"/>
      <c r="E9" s="149" t="s">
        <v>18</v>
      </c>
      <c r="F9" s="14">
        <v>239.43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</row>
    <row r="10" spans="1:256" s="134" customFormat="1" ht="17.100000000000001" customHeight="1" x14ac:dyDescent="0.15">
      <c r="A10" s="140" t="s">
        <v>19</v>
      </c>
      <c r="B10" s="145"/>
      <c r="C10" s="148" t="s">
        <v>20</v>
      </c>
      <c r="D10" s="142"/>
      <c r="E10" s="146" t="s">
        <v>21</v>
      </c>
      <c r="F10" s="151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6"/>
    </row>
    <row r="11" spans="1:256" s="134" customFormat="1" ht="17.100000000000001" customHeight="1" x14ac:dyDescent="0.15">
      <c r="A11" s="140" t="s">
        <v>22</v>
      </c>
      <c r="B11" s="145">
        <v>2282.46</v>
      </c>
      <c r="C11" s="148" t="s">
        <v>23</v>
      </c>
      <c r="D11" s="142"/>
      <c r="E11" s="152" t="s">
        <v>24</v>
      </c>
      <c r="F11" s="14">
        <v>1780.82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</row>
    <row r="12" spans="1:256" s="134" customFormat="1" ht="17.100000000000001" customHeight="1" x14ac:dyDescent="0.15">
      <c r="A12" s="140" t="s">
        <v>25</v>
      </c>
      <c r="B12" s="145">
        <v>2282.46</v>
      </c>
      <c r="C12" s="148" t="s">
        <v>26</v>
      </c>
      <c r="D12" s="142">
        <v>93.73</v>
      </c>
      <c r="E12" s="149" t="s">
        <v>27</v>
      </c>
      <c r="F12" s="153">
        <v>65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36"/>
    </row>
    <row r="13" spans="1:256" s="134" customFormat="1" ht="17.100000000000001" customHeight="1" x14ac:dyDescent="0.15">
      <c r="A13" s="140" t="s">
        <v>28</v>
      </c>
      <c r="B13" s="145"/>
      <c r="C13" s="154" t="s">
        <v>29</v>
      </c>
      <c r="D13" s="142">
        <v>91.93</v>
      </c>
      <c r="E13" s="149" t="s">
        <v>30</v>
      </c>
      <c r="F13" s="153">
        <v>330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  <c r="IV13" s="136"/>
    </row>
    <row r="14" spans="1:256" s="134" customFormat="1" ht="17.100000000000001" customHeight="1" x14ac:dyDescent="0.15">
      <c r="A14" s="140" t="s">
        <v>31</v>
      </c>
      <c r="B14" s="145"/>
      <c r="C14" s="154" t="s">
        <v>32</v>
      </c>
      <c r="D14" s="142"/>
      <c r="E14" s="149" t="s">
        <v>33</v>
      </c>
      <c r="F14" s="153">
        <v>410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</row>
    <row r="15" spans="1:256" s="134" customFormat="1" ht="17.100000000000001" customHeight="1" x14ac:dyDescent="0.15">
      <c r="A15" s="140" t="s">
        <v>34</v>
      </c>
      <c r="B15" s="145"/>
      <c r="C15" s="154" t="s">
        <v>35</v>
      </c>
      <c r="D15" s="142"/>
      <c r="E15" s="152" t="s">
        <v>36</v>
      </c>
      <c r="F15" s="153"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</row>
    <row r="16" spans="1:256" s="134" customFormat="1" ht="17.100000000000001" customHeight="1" x14ac:dyDescent="0.15">
      <c r="A16" s="140"/>
      <c r="B16" s="145"/>
      <c r="C16" s="154" t="s">
        <v>37</v>
      </c>
      <c r="D16" s="142"/>
      <c r="E16" s="146" t="s">
        <v>38</v>
      </c>
      <c r="F16" s="153">
        <v>2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</row>
    <row r="17" spans="1:256" s="134" customFormat="1" ht="17.100000000000001" customHeight="1" x14ac:dyDescent="0.15">
      <c r="A17" s="140"/>
      <c r="B17" s="14"/>
      <c r="C17" s="154" t="s">
        <v>39</v>
      </c>
      <c r="D17" s="142">
        <v>289.66000000000003</v>
      </c>
      <c r="E17" s="149" t="s">
        <v>40</v>
      </c>
      <c r="F17" s="153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</row>
    <row r="18" spans="1:256" s="134" customFormat="1" ht="17.100000000000001" customHeight="1" x14ac:dyDescent="0.15">
      <c r="A18" s="140"/>
      <c r="B18" s="153"/>
      <c r="C18" s="155" t="s">
        <v>41</v>
      </c>
      <c r="D18" s="156">
        <v>849.82</v>
      </c>
      <c r="E18" s="146" t="s">
        <v>42</v>
      </c>
      <c r="F18" s="153">
        <v>622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  <c r="IR18" s="136"/>
      <c r="IS18" s="136"/>
      <c r="IT18" s="136"/>
      <c r="IU18" s="136"/>
      <c r="IV18" s="136"/>
    </row>
    <row r="19" spans="1:256" s="134" customFormat="1" ht="17.100000000000001" customHeight="1" x14ac:dyDescent="0.15">
      <c r="A19" s="140"/>
      <c r="B19" s="14"/>
      <c r="C19" s="157" t="s">
        <v>43</v>
      </c>
      <c r="D19" s="142">
        <v>0</v>
      </c>
      <c r="E19" s="146" t="s">
        <v>44</v>
      </c>
      <c r="F19" s="14">
        <v>210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  <c r="IE19" s="136"/>
      <c r="IF19" s="136"/>
      <c r="IG19" s="136"/>
      <c r="IH19" s="136"/>
      <c r="II19" s="136"/>
      <c r="IJ19" s="136"/>
      <c r="IK19" s="136"/>
      <c r="IL19" s="136"/>
      <c r="IM19" s="136"/>
      <c r="IN19" s="136"/>
      <c r="IO19" s="136"/>
      <c r="IP19" s="136"/>
      <c r="IQ19" s="136"/>
      <c r="IR19" s="136"/>
      <c r="IS19" s="136"/>
      <c r="IT19" s="136"/>
      <c r="IU19" s="136"/>
      <c r="IV19" s="136"/>
    </row>
    <row r="20" spans="1:256" s="134" customFormat="1" ht="17.100000000000001" customHeight="1" x14ac:dyDescent="0.15">
      <c r="A20" s="140"/>
      <c r="B20" s="14"/>
      <c r="C20" s="157" t="s">
        <v>45</v>
      </c>
      <c r="D20" s="142">
        <v>0</v>
      </c>
      <c r="E20" s="143" t="s">
        <v>46</v>
      </c>
      <c r="F20" s="14">
        <v>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  <c r="IF20" s="136"/>
      <c r="IG20" s="136"/>
      <c r="IH20" s="136"/>
      <c r="II20" s="136"/>
      <c r="IJ20" s="136"/>
      <c r="IK20" s="136"/>
      <c r="IL20" s="136"/>
      <c r="IM20" s="136"/>
      <c r="IN20" s="136"/>
      <c r="IO20" s="136"/>
      <c r="IP20" s="136"/>
      <c r="IQ20" s="136"/>
      <c r="IR20" s="136"/>
      <c r="IS20" s="136"/>
      <c r="IT20" s="136"/>
      <c r="IU20" s="136"/>
      <c r="IV20" s="136"/>
    </row>
    <row r="21" spans="1:256" s="134" customFormat="1" ht="17.100000000000001" customHeight="1" x14ac:dyDescent="0.15">
      <c r="A21" s="140"/>
      <c r="B21" s="14"/>
      <c r="C21" s="141" t="s">
        <v>47</v>
      </c>
      <c r="D21" s="142">
        <v>0</v>
      </c>
      <c r="E21" s="146" t="s">
        <v>48</v>
      </c>
      <c r="F21" s="14">
        <v>141.82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136"/>
      <c r="IK21" s="136"/>
      <c r="IL21" s="136"/>
      <c r="IM21" s="136"/>
      <c r="IN21" s="136"/>
      <c r="IO21" s="136"/>
      <c r="IP21" s="136"/>
      <c r="IQ21" s="136"/>
      <c r="IR21" s="136"/>
      <c r="IS21" s="136"/>
      <c r="IT21" s="136"/>
      <c r="IU21" s="136"/>
      <c r="IV21" s="136"/>
    </row>
    <row r="22" spans="1:256" s="134" customFormat="1" ht="17.100000000000001" customHeight="1" x14ac:dyDescent="0.15">
      <c r="A22" s="140"/>
      <c r="B22" s="14"/>
      <c r="C22" s="141" t="s">
        <v>49</v>
      </c>
      <c r="D22" s="142">
        <v>0</v>
      </c>
      <c r="E22" s="143" t="s">
        <v>50</v>
      </c>
      <c r="F22" s="14">
        <v>0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36"/>
    </row>
    <row r="23" spans="1:256" s="134" customFormat="1" ht="17.100000000000001" customHeight="1" x14ac:dyDescent="0.15">
      <c r="A23" s="140"/>
      <c r="B23" s="14"/>
      <c r="C23" s="141" t="s">
        <v>51</v>
      </c>
      <c r="D23" s="142">
        <v>0</v>
      </c>
      <c r="E23" s="143" t="s">
        <v>52</v>
      </c>
      <c r="F23" s="14">
        <v>0</v>
      </c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36"/>
    </row>
    <row r="24" spans="1:256" s="134" customFormat="1" ht="17.100000000000001" customHeight="1" x14ac:dyDescent="0.15">
      <c r="A24" s="140"/>
      <c r="B24" s="146"/>
      <c r="C24" s="141" t="s">
        <v>53</v>
      </c>
      <c r="D24" s="142">
        <v>0</v>
      </c>
      <c r="E24" s="146" t="s">
        <v>54</v>
      </c>
      <c r="F24" s="14">
        <v>0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36"/>
    </row>
    <row r="25" spans="1:256" s="134" customFormat="1" ht="17.100000000000001" customHeight="1" x14ac:dyDescent="0.15">
      <c r="A25" s="140"/>
      <c r="B25" s="14"/>
      <c r="C25" s="146" t="s">
        <v>55</v>
      </c>
      <c r="D25" s="142"/>
      <c r="E25" s="146"/>
      <c r="F25" s="14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</row>
    <row r="26" spans="1:256" s="134" customFormat="1" ht="17.100000000000001" customHeight="1" x14ac:dyDescent="0.15">
      <c r="A26" s="140"/>
      <c r="B26" s="145"/>
      <c r="C26" s="146" t="s">
        <v>56</v>
      </c>
      <c r="D26" s="142">
        <v>0</v>
      </c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36"/>
    </row>
    <row r="27" spans="1:256" s="134" customFormat="1" ht="17.100000000000001" customHeight="1" x14ac:dyDescent="0.15">
      <c r="A27" s="140"/>
      <c r="B27" s="14"/>
      <c r="C27" s="158" t="s">
        <v>57</v>
      </c>
      <c r="D27" s="142">
        <v>0</v>
      </c>
      <c r="E27" s="146"/>
      <c r="F27" s="159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</row>
    <row r="28" spans="1:256" s="134" customFormat="1" ht="17.100000000000001" customHeight="1" x14ac:dyDescent="0.15">
      <c r="A28" s="140"/>
      <c r="B28" s="160"/>
      <c r="C28" s="158" t="s">
        <v>58</v>
      </c>
      <c r="D28" s="161">
        <v>0</v>
      </c>
      <c r="E28" s="146"/>
      <c r="F28" s="159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</row>
    <row r="29" spans="1:256" s="134" customFormat="1" ht="17.25" customHeight="1" x14ac:dyDescent="0.15">
      <c r="A29" s="140" t="s">
        <v>59</v>
      </c>
      <c r="B29" s="162"/>
      <c r="C29" s="163" t="s">
        <v>60</v>
      </c>
      <c r="D29" s="161">
        <v>1348.13</v>
      </c>
      <c r="E29" s="158"/>
      <c r="F29" s="164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  <c r="HY29" s="136"/>
      <c r="HZ29" s="136"/>
      <c r="IA29" s="136"/>
      <c r="IB29" s="136"/>
      <c r="IC29" s="136"/>
      <c r="ID29" s="136"/>
      <c r="IE29" s="136"/>
      <c r="IF29" s="136"/>
      <c r="IG29" s="136"/>
      <c r="IH29" s="136"/>
      <c r="II29" s="136"/>
      <c r="IJ29" s="136"/>
      <c r="IK29" s="136"/>
      <c r="IL29" s="136"/>
      <c r="IM29" s="136"/>
      <c r="IN29" s="136"/>
      <c r="IO29" s="136"/>
      <c r="IP29" s="136"/>
      <c r="IQ29" s="136"/>
      <c r="IR29" s="136"/>
      <c r="IS29" s="136"/>
      <c r="IT29" s="136"/>
      <c r="IU29" s="136"/>
      <c r="IV29" s="136"/>
    </row>
    <row r="30" spans="1:256" s="134" customFormat="1" ht="17.25" customHeight="1" x14ac:dyDescent="0.15">
      <c r="A30" s="140"/>
      <c r="B30" s="162"/>
      <c r="C30" s="163" t="s">
        <v>61</v>
      </c>
      <c r="D30" s="161">
        <v>0</v>
      </c>
      <c r="E30" s="163"/>
      <c r="F30" s="164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  <c r="HY30" s="136"/>
      <c r="HZ30" s="136"/>
      <c r="IA30" s="136"/>
      <c r="IB30" s="136"/>
      <c r="IC30" s="136"/>
      <c r="ID30" s="136"/>
      <c r="IE30" s="136"/>
      <c r="IF30" s="136"/>
      <c r="IG30" s="136"/>
      <c r="IH30" s="136"/>
      <c r="II30" s="136"/>
      <c r="IJ30" s="136"/>
      <c r="IK30" s="136"/>
      <c r="IL30" s="136"/>
      <c r="IM30" s="136"/>
      <c r="IN30" s="136"/>
      <c r="IO30" s="136"/>
      <c r="IP30" s="136"/>
      <c r="IQ30" s="136"/>
      <c r="IR30" s="136"/>
      <c r="IS30" s="136"/>
      <c r="IT30" s="136"/>
      <c r="IU30" s="136"/>
      <c r="IV30" s="136"/>
    </row>
    <row r="31" spans="1:256" s="134" customFormat="1" ht="17.25" customHeight="1" x14ac:dyDescent="0.15">
      <c r="A31" s="140"/>
      <c r="B31" s="162"/>
      <c r="C31" s="163" t="s">
        <v>62</v>
      </c>
      <c r="D31" s="161">
        <v>0</v>
      </c>
      <c r="E31" s="163"/>
      <c r="F31" s="164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6"/>
      <c r="IS31" s="136"/>
      <c r="IT31" s="136"/>
      <c r="IU31" s="136"/>
      <c r="IV31" s="136"/>
    </row>
    <row r="32" spans="1:256" s="134" customFormat="1" ht="17.25" customHeight="1" x14ac:dyDescent="0.15">
      <c r="A32" s="140"/>
      <c r="B32" s="162"/>
      <c r="C32" s="165" t="s">
        <v>63</v>
      </c>
      <c r="D32" s="161">
        <v>0</v>
      </c>
      <c r="E32" s="165"/>
      <c r="F32" s="164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6"/>
      <c r="IS32" s="136"/>
      <c r="IT32" s="136"/>
      <c r="IU32" s="136"/>
      <c r="IV32" s="136"/>
    </row>
    <row r="33" spans="1:256" s="134" customFormat="1" ht="17.100000000000001" customHeight="1" x14ac:dyDescent="0.15">
      <c r="A33" s="140" t="s">
        <v>64</v>
      </c>
      <c r="B33" s="14">
        <v>3636.78</v>
      </c>
      <c r="C33" s="146" t="s">
        <v>65</v>
      </c>
      <c r="D33" s="142">
        <v>4203.24</v>
      </c>
      <c r="E33" s="146" t="s">
        <v>66</v>
      </c>
      <c r="F33" s="166">
        <v>4203.24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  <c r="IJ33" s="136"/>
      <c r="IK33" s="136"/>
      <c r="IL33" s="136"/>
      <c r="IM33" s="136"/>
      <c r="IN33" s="136"/>
      <c r="IO33" s="136"/>
      <c r="IP33" s="136"/>
      <c r="IQ33" s="136"/>
      <c r="IR33" s="136"/>
      <c r="IS33" s="136"/>
      <c r="IT33" s="136"/>
      <c r="IU33" s="136"/>
      <c r="IV33" s="136"/>
    </row>
    <row r="34" spans="1:256" s="134" customFormat="1" ht="17.100000000000001" customHeight="1" x14ac:dyDescent="0.15">
      <c r="A34" s="140" t="s">
        <v>67</v>
      </c>
      <c r="B34" s="14"/>
      <c r="C34" s="146"/>
      <c r="D34" s="142"/>
      <c r="E34" s="146"/>
      <c r="F34" s="167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  <c r="IJ34" s="136"/>
      <c r="IK34" s="136"/>
      <c r="IL34" s="136"/>
      <c r="IM34" s="136"/>
      <c r="IN34" s="136"/>
      <c r="IO34" s="136"/>
      <c r="IP34" s="136"/>
      <c r="IQ34" s="136"/>
      <c r="IR34" s="136"/>
      <c r="IS34" s="136"/>
      <c r="IT34" s="136"/>
      <c r="IU34" s="136"/>
      <c r="IV34" s="136"/>
    </row>
    <row r="35" spans="1:256" s="134" customFormat="1" ht="17.100000000000001" customHeight="1" x14ac:dyDescent="0.15">
      <c r="A35" s="140" t="s">
        <v>68</v>
      </c>
      <c r="B35" s="14">
        <v>566.46</v>
      </c>
      <c r="C35" s="146"/>
      <c r="D35" s="142"/>
      <c r="E35" s="146" t="s">
        <v>69</v>
      </c>
      <c r="F35" s="166">
        <v>0</v>
      </c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36"/>
    </row>
    <row r="36" spans="1:256" s="134" customFormat="1" ht="17.100000000000001" customHeight="1" x14ac:dyDescent="0.15">
      <c r="A36" s="6" t="s">
        <v>70</v>
      </c>
      <c r="B36" s="14">
        <v>4203.24</v>
      </c>
      <c r="C36" s="59" t="s">
        <v>71</v>
      </c>
      <c r="D36" s="168">
        <v>4203.24</v>
      </c>
      <c r="E36" s="59" t="s">
        <v>72</v>
      </c>
      <c r="F36" s="169">
        <v>4203.24</v>
      </c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36"/>
      <c r="IM36" s="136"/>
      <c r="IN36" s="136"/>
      <c r="IO36" s="136"/>
      <c r="IP36" s="136"/>
      <c r="IQ36" s="136"/>
      <c r="IR36" s="136"/>
      <c r="IS36" s="136"/>
      <c r="IT36" s="136"/>
      <c r="IU36" s="136"/>
      <c r="IV36" s="136"/>
    </row>
    <row r="37" spans="1:256" s="134" customFormat="1" ht="23.1" customHeight="1" x14ac:dyDescent="0.15">
      <c r="A37" s="136"/>
      <c r="B37" s="136"/>
      <c r="C37" s="136"/>
      <c r="D37" s="137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6"/>
      <c r="IS37" s="136"/>
      <c r="IT37" s="136"/>
      <c r="IU37" s="136"/>
      <c r="IV37" s="136"/>
    </row>
    <row r="38" spans="1:256" s="134" customFormat="1" ht="23.1" customHeight="1" x14ac:dyDescent="0.15">
      <c r="A38" s="136"/>
      <c r="B38" s="136"/>
      <c r="C38" s="136"/>
      <c r="D38" s="137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36"/>
    </row>
    <row r="39" spans="1:256" s="134" customFormat="1" ht="23.1" customHeight="1" x14ac:dyDescent="0.15">
      <c r="A39" s="136"/>
      <c r="B39" s="136"/>
      <c r="C39" s="136"/>
      <c r="D39" s="137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36"/>
    </row>
    <row r="40" spans="1:256" s="134" customFormat="1" ht="23.1" customHeight="1" x14ac:dyDescent="0.15">
      <c r="A40" s="136"/>
      <c r="B40" s="136"/>
      <c r="C40" s="136"/>
      <c r="D40" s="137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36"/>
    </row>
  </sheetData>
  <mergeCells count="3">
    <mergeCell ref="A4:B4"/>
    <mergeCell ref="C4:F4"/>
    <mergeCell ref="A2:F2"/>
  </mergeCells>
  <phoneticPr fontId="28" type="noConversion"/>
  <printOptions horizontalCentered="1"/>
  <pageMargins left="0.39" right="0.39" top="0.5" bottom="0.49" header="0.39" footer="0.39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28"/>
  <sheetViews>
    <sheetView showGridLines="0" showZeros="0" zoomScaleNormal="100" workbookViewId="0">
      <selection activeCell="A2" sqref="A2:N2"/>
    </sheetView>
  </sheetViews>
  <sheetFormatPr defaultColWidth="5.109375" defaultRowHeight="23.1" customHeight="1" x14ac:dyDescent="0.25"/>
  <cols>
    <col min="1" max="1" width="10.109375" style="4" customWidth="1"/>
    <col min="2" max="2" width="28.109375" style="4" customWidth="1"/>
    <col min="3" max="3" width="8.88671875" style="4" customWidth="1"/>
    <col min="4" max="4" width="9.6640625" style="4" customWidth="1"/>
    <col min="5" max="5" width="8.21875" style="4" customWidth="1"/>
    <col min="6" max="6" width="9.33203125" style="4" customWidth="1"/>
    <col min="7" max="7" width="8.88671875" style="4" customWidth="1"/>
    <col min="8" max="8" width="9.44140625" style="1" customWidth="1"/>
    <col min="9" max="9" width="10.21875" style="1" customWidth="1"/>
    <col min="10" max="10" width="9.44140625" style="1" customWidth="1"/>
    <col min="11" max="11" width="9.6640625" style="4" customWidth="1"/>
    <col min="12" max="12" width="5.33203125" style="4" customWidth="1"/>
    <col min="13" max="13" width="7.109375" style="4" customWidth="1"/>
    <col min="14" max="14" width="8.6640625" style="4" customWidth="1"/>
    <col min="15" max="251" width="5.109375" style="4" customWidth="1"/>
    <col min="252" max="256" width="5.109375" style="2"/>
    <col min="257" max="257" width="10.109375" style="2" customWidth="1"/>
    <col min="258" max="258" width="12" style="2" customWidth="1"/>
    <col min="259" max="259" width="8.88671875" style="2" customWidth="1"/>
    <col min="260" max="260" width="9.6640625" style="2" customWidth="1"/>
    <col min="261" max="261" width="8.21875" style="2" customWidth="1"/>
    <col min="262" max="262" width="9.33203125" style="2" customWidth="1"/>
    <col min="263" max="263" width="8.88671875" style="2" customWidth="1"/>
    <col min="264" max="264" width="9.44140625" style="2" customWidth="1"/>
    <col min="265" max="265" width="10.21875" style="2" customWidth="1"/>
    <col min="266" max="266" width="9.44140625" style="2" customWidth="1"/>
    <col min="267" max="267" width="9.6640625" style="2" customWidth="1"/>
    <col min="268" max="268" width="5.33203125" style="2" customWidth="1"/>
    <col min="269" max="269" width="7.109375" style="2" customWidth="1"/>
    <col min="270" max="270" width="8.6640625" style="2" customWidth="1"/>
    <col min="271" max="512" width="5.109375" style="2"/>
    <col min="513" max="513" width="10.109375" style="2" customWidth="1"/>
    <col min="514" max="514" width="12" style="2" customWidth="1"/>
    <col min="515" max="515" width="8.88671875" style="2" customWidth="1"/>
    <col min="516" max="516" width="9.6640625" style="2" customWidth="1"/>
    <col min="517" max="517" width="8.21875" style="2" customWidth="1"/>
    <col min="518" max="518" width="9.33203125" style="2" customWidth="1"/>
    <col min="519" max="519" width="8.88671875" style="2" customWidth="1"/>
    <col min="520" max="520" width="9.44140625" style="2" customWidth="1"/>
    <col min="521" max="521" width="10.21875" style="2" customWidth="1"/>
    <col min="522" max="522" width="9.44140625" style="2" customWidth="1"/>
    <col min="523" max="523" width="9.6640625" style="2" customWidth="1"/>
    <col min="524" max="524" width="5.33203125" style="2" customWidth="1"/>
    <col min="525" max="525" width="7.109375" style="2" customWidth="1"/>
    <col min="526" max="526" width="8.6640625" style="2" customWidth="1"/>
    <col min="527" max="768" width="5.109375" style="2"/>
    <col min="769" max="769" width="10.109375" style="2" customWidth="1"/>
    <col min="770" max="770" width="12" style="2" customWidth="1"/>
    <col min="771" max="771" width="8.88671875" style="2" customWidth="1"/>
    <col min="772" max="772" width="9.6640625" style="2" customWidth="1"/>
    <col min="773" max="773" width="8.21875" style="2" customWidth="1"/>
    <col min="774" max="774" width="9.33203125" style="2" customWidth="1"/>
    <col min="775" max="775" width="8.88671875" style="2" customWidth="1"/>
    <col min="776" max="776" width="9.44140625" style="2" customWidth="1"/>
    <col min="777" max="777" width="10.21875" style="2" customWidth="1"/>
    <col min="778" max="778" width="9.44140625" style="2" customWidth="1"/>
    <col min="779" max="779" width="9.6640625" style="2" customWidth="1"/>
    <col min="780" max="780" width="5.33203125" style="2" customWidth="1"/>
    <col min="781" max="781" width="7.109375" style="2" customWidth="1"/>
    <col min="782" max="782" width="8.6640625" style="2" customWidth="1"/>
    <col min="783" max="1024" width="5.109375" style="2"/>
    <col min="1025" max="1025" width="10.109375" style="2" customWidth="1"/>
    <col min="1026" max="1026" width="12" style="2" customWidth="1"/>
    <col min="1027" max="1027" width="8.88671875" style="2" customWidth="1"/>
    <col min="1028" max="1028" width="9.6640625" style="2" customWidth="1"/>
    <col min="1029" max="1029" width="8.21875" style="2" customWidth="1"/>
    <col min="1030" max="1030" width="9.33203125" style="2" customWidth="1"/>
    <col min="1031" max="1031" width="8.88671875" style="2" customWidth="1"/>
    <col min="1032" max="1032" width="9.44140625" style="2" customWidth="1"/>
    <col min="1033" max="1033" width="10.21875" style="2" customWidth="1"/>
    <col min="1034" max="1034" width="9.44140625" style="2" customWidth="1"/>
    <col min="1035" max="1035" width="9.6640625" style="2" customWidth="1"/>
    <col min="1036" max="1036" width="5.33203125" style="2" customWidth="1"/>
    <col min="1037" max="1037" width="7.109375" style="2" customWidth="1"/>
    <col min="1038" max="1038" width="8.6640625" style="2" customWidth="1"/>
    <col min="1039" max="1280" width="5.109375" style="2"/>
    <col min="1281" max="1281" width="10.109375" style="2" customWidth="1"/>
    <col min="1282" max="1282" width="12" style="2" customWidth="1"/>
    <col min="1283" max="1283" width="8.88671875" style="2" customWidth="1"/>
    <col min="1284" max="1284" width="9.6640625" style="2" customWidth="1"/>
    <col min="1285" max="1285" width="8.21875" style="2" customWidth="1"/>
    <col min="1286" max="1286" width="9.33203125" style="2" customWidth="1"/>
    <col min="1287" max="1287" width="8.88671875" style="2" customWidth="1"/>
    <col min="1288" max="1288" width="9.44140625" style="2" customWidth="1"/>
    <col min="1289" max="1289" width="10.21875" style="2" customWidth="1"/>
    <col min="1290" max="1290" width="9.44140625" style="2" customWidth="1"/>
    <col min="1291" max="1291" width="9.6640625" style="2" customWidth="1"/>
    <col min="1292" max="1292" width="5.33203125" style="2" customWidth="1"/>
    <col min="1293" max="1293" width="7.109375" style="2" customWidth="1"/>
    <col min="1294" max="1294" width="8.6640625" style="2" customWidth="1"/>
    <col min="1295" max="1536" width="5.109375" style="2"/>
    <col min="1537" max="1537" width="10.109375" style="2" customWidth="1"/>
    <col min="1538" max="1538" width="12" style="2" customWidth="1"/>
    <col min="1539" max="1539" width="8.88671875" style="2" customWidth="1"/>
    <col min="1540" max="1540" width="9.6640625" style="2" customWidth="1"/>
    <col min="1541" max="1541" width="8.21875" style="2" customWidth="1"/>
    <col min="1542" max="1542" width="9.33203125" style="2" customWidth="1"/>
    <col min="1543" max="1543" width="8.88671875" style="2" customWidth="1"/>
    <col min="1544" max="1544" width="9.44140625" style="2" customWidth="1"/>
    <col min="1545" max="1545" width="10.21875" style="2" customWidth="1"/>
    <col min="1546" max="1546" width="9.44140625" style="2" customWidth="1"/>
    <col min="1547" max="1547" width="9.6640625" style="2" customWidth="1"/>
    <col min="1548" max="1548" width="5.33203125" style="2" customWidth="1"/>
    <col min="1549" max="1549" width="7.109375" style="2" customWidth="1"/>
    <col min="1550" max="1550" width="8.6640625" style="2" customWidth="1"/>
    <col min="1551" max="1792" width="5.109375" style="2"/>
    <col min="1793" max="1793" width="10.109375" style="2" customWidth="1"/>
    <col min="1794" max="1794" width="12" style="2" customWidth="1"/>
    <col min="1795" max="1795" width="8.88671875" style="2" customWidth="1"/>
    <col min="1796" max="1796" width="9.6640625" style="2" customWidth="1"/>
    <col min="1797" max="1797" width="8.21875" style="2" customWidth="1"/>
    <col min="1798" max="1798" width="9.33203125" style="2" customWidth="1"/>
    <col min="1799" max="1799" width="8.88671875" style="2" customWidth="1"/>
    <col min="1800" max="1800" width="9.44140625" style="2" customWidth="1"/>
    <col min="1801" max="1801" width="10.21875" style="2" customWidth="1"/>
    <col min="1802" max="1802" width="9.44140625" style="2" customWidth="1"/>
    <col min="1803" max="1803" width="9.6640625" style="2" customWidth="1"/>
    <col min="1804" max="1804" width="5.33203125" style="2" customWidth="1"/>
    <col min="1805" max="1805" width="7.109375" style="2" customWidth="1"/>
    <col min="1806" max="1806" width="8.6640625" style="2" customWidth="1"/>
    <col min="1807" max="2048" width="5.109375" style="2"/>
    <col min="2049" max="2049" width="10.109375" style="2" customWidth="1"/>
    <col min="2050" max="2050" width="12" style="2" customWidth="1"/>
    <col min="2051" max="2051" width="8.88671875" style="2" customWidth="1"/>
    <col min="2052" max="2052" width="9.6640625" style="2" customWidth="1"/>
    <col min="2053" max="2053" width="8.21875" style="2" customWidth="1"/>
    <col min="2054" max="2054" width="9.33203125" style="2" customWidth="1"/>
    <col min="2055" max="2055" width="8.88671875" style="2" customWidth="1"/>
    <col min="2056" max="2056" width="9.44140625" style="2" customWidth="1"/>
    <col min="2057" max="2057" width="10.21875" style="2" customWidth="1"/>
    <col min="2058" max="2058" width="9.44140625" style="2" customWidth="1"/>
    <col min="2059" max="2059" width="9.6640625" style="2" customWidth="1"/>
    <col min="2060" max="2060" width="5.33203125" style="2" customWidth="1"/>
    <col min="2061" max="2061" width="7.109375" style="2" customWidth="1"/>
    <col min="2062" max="2062" width="8.6640625" style="2" customWidth="1"/>
    <col min="2063" max="2304" width="5.109375" style="2"/>
    <col min="2305" max="2305" width="10.109375" style="2" customWidth="1"/>
    <col min="2306" max="2306" width="12" style="2" customWidth="1"/>
    <col min="2307" max="2307" width="8.88671875" style="2" customWidth="1"/>
    <col min="2308" max="2308" width="9.6640625" style="2" customWidth="1"/>
    <col min="2309" max="2309" width="8.21875" style="2" customWidth="1"/>
    <col min="2310" max="2310" width="9.33203125" style="2" customWidth="1"/>
    <col min="2311" max="2311" width="8.88671875" style="2" customWidth="1"/>
    <col min="2312" max="2312" width="9.44140625" style="2" customWidth="1"/>
    <col min="2313" max="2313" width="10.21875" style="2" customWidth="1"/>
    <col min="2314" max="2314" width="9.44140625" style="2" customWidth="1"/>
    <col min="2315" max="2315" width="9.6640625" style="2" customWidth="1"/>
    <col min="2316" max="2316" width="5.33203125" style="2" customWidth="1"/>
    <col min="2317" max="2317" width="7.109375" style="2" customWidth="1"/>
    <col min="2318" max="2318" width="8.6640625" style="2" customWidth="1"/>
    <col min="2319" max="2560" width="5.109375" style="2"/>
    <col min="2561" max="2561" width="10.109375" style="2" customWidth="1"/>
    <col min="2562" max="2562" width="12" style="2" customWidth="1"/>
    <col min="2563" max="2563" width="8.88671875" style="2" customWidth="1"/>
    <col min="2564" max="2564" width="9.6640625" style="2" customWidth="1"/>
    <col min="2565" max="2565" width="8.21875" style="2" customWidth="1"/>
    <col min="2566" max="2566" width="9.33203125" style="2" customWidth="1"/>
    <col min="2567" max="2567" width="8.88671875" style="2" customWidth="1"/>
    <col min="2568" max="2568" width="9.44140625" style="2" customWidth="1"/>
    <col min="2569" max="2569" width="10.21875" style="2" customWidth="1"/>
    <col min="2570" max="2570" width="9.44140625" style="2" customWidth="1"/>
    <col min="2571" max="2571" width="9.6640625" style="2" customWidth="1"/>
    <col min="2572" max="2572" width="5.33203125" style="2" customWidth="1"/>
    <col min="2573" max="2573" width="7.109375" style="2" customWidth="1"/>
    <col min="2574" max="2574" width="8.6640625" style="2" customWidth="1"/>
    <col min="2575" max="2816" width="5.109375" style="2"/>
    <col min="2817" max="2817" width="10.109375" style="2" customWidth="1"/>
    <col min="2818" max="2818" width="12" style="2" customWidth="1"/>
    <col min="2819" max="2819" width="8.88671875" style="2" customWidth="1"/>
    <col min="2820" max="2820" width="9.6640625" style="2" customWidth="1"/>
    <col min="2821" max="2821" width="8.21875" style="2" customWidth="1"/>
    <col min="2822" max="2822" width="9.33203125" style="2" customWidth="1"/>
    <col min="2823" max="2823" width="8.88671875" style="2" customWidth="1"/>
    <col min="2824" max="2824" width="9.44140625" style="2" customWidth="1"/>
    <col min="2825" max="2825" width="10.21875" style="2" customWidth="1"/>
    <col min="2826" max="2826" width="9.44140625" style="2" customWidth="1"/>
    <col min="2827" max="2827" width="9.6640625" style="2" customWidth="1"/>
    <col min="2828" max="2828" width="5.33203125" style="2" customWidth="1"/>
    <col min="2829" max="2829" width="7.109375" style="2" customWidth="1"/>
    <col min="2830" max="2830" width="8.6640625" style="2" customWidth="1"/>
    <col min="2831" max="3072" width="5.109375" style="2"/>
    <col min="3073" max="3073" width="10.109375" style="2" customWidth="1"/>
    <col min="3074" max="3074" width="12" style="2" customWidth="1"/>
    <col min="3075" max="3075" width="8.88671875" style="2" customWidth="1"/>
    <col min="3076" max="3076" width="9.6640625" style="2" customWidth="1"/>
    <col min="3077" max="3077" width="8.21875" style="2" customWidth="1"/>
    <col min="3078" max="3078" width="9.33203125" style="2" customWidth="1"/>
    <col min="3079" max="3079" width="8.88671875" style="2" customWidth="1"/>
    <col min="3080" max="3080" width="9.44140625" style="2" customWidth="1"/>
    <col min="3081" max="3081" width="10.21875" style="2" customWidth="1"/>
    <col min="3082" max="3082" width="9.44140625" style="2" customWidth="1"/>
    <col min="3083" max="3083" width="9.6640625" style="2" customWidth="1"/>
    <col min="3084" max="3084" width="5.33203125" style="2" customWidth="1"/>
    <col min="3085" max="3085" width="7.109375" style="2" customWidth="1"/>
    <col min="3086" max="3086" width="8.6640625" style="2" customWidth="1"/>
    <col min="3087" max="3328" width="5.109375" style="2"/>
    <col min="3329" max="3329" width="10.109375" style="2" customWidth="1"/>
    <col min="3330" max="3330" width="12" style="2" customWidth="1"/>
    <col min="3331" max="3331" width="8.88671875" style="2" customWidth="1"/>
    <col min="3332" max="3332" width="9.6640625" style="2" customWidth="1"/>
    <col min="3333" max="3333" width="8.21875" style="2" customWidth="1"/>
    <col min="3334" max="3334" width="9.33203125" style="2" customWidth="1"/>
    <col min="3335" max="3335" width="8.88671875" style="2" customWidth="1"/>
    <col min="3336" max="3336" width="9.44140625" style="2" customWidth="1"/>
    <col min="3337" max="3337" width="10.21875" style="2" customWidth="1"/>
    <col min="3338" max="3338" width="9.44140625" style="2" customWidth="1"/>
    <col min="3339" max="3339" width="9.6640625" style="2" customWidth="1"/>
    <col min="3340" max="3340" width="5.33203125" style="2" customWidth="1"/>
    <col min="3341" max="3341" width="7.109375" style="2" customWidth="1"/>
    <col min="3342" max="3342" width="8.6640625" style="2" customWidth="1"/>
    <col min="3343" max="3584" width="5.109375" style="2"/>
    <col min="3585" max="3585" width="10.109375" style="2" customWidth="1"/>
    <col min="3586" max="3586" width="12" style="2" customWidth="1"/>
    <col min="3587" max="3587" width="8.88671875" style="2" customWidth="1"/>
    <col min="3588" max="3588" width="9.6640625" style="2" customWidth="1"/>
    <col min="3589" max="3589" width="8.21875" style="2" customWidth="1"/>
    <col min="3590" max="3590" width="9.33203125" style="2" customWidth="1"/>
    <col min="3591" max="3591" width="8.88671875" style="2" customWidth="1"/>
    <col min="3592" max="3592" width="9.44140625" style="2" customWidth="1"/>
    <col min="3593" max="3593" width="10.21875" style="2" customWidth="1"/>
    <col min="3594" max="3594" width="9.44140625" style="2" customWidth="1"/>
    <col min="3595" max="3595" width="9.6640625" style="2" customWidth="1"/>
    <col min="3596" max="3596" width="5.33203125" style="2" customWidth="1"/>
    <col min="3597" max="3597" width="7.109375" style="2" customWidth="1"/>
    <col min="3598" max="3598" width="8.6640625" style="2" customWidth="1"/>
    <col min="3599" max="3840" width="5.109375" style="2"/>
    <col min="3841" max="3841" width="10.109375" style="2" customWidth="1"/>
    <col min="3842" max="3842" width="12" style="2" customWidth="1"/>
    <col min="3843" max="3843" width="8.88671875" style="2" customWidth="1"/>
    <col min="3844" max="3844" width="9.6640625" style="2" customWidth="1"/>
    <col min="3845" max="3845" width="8.21875" style="2" customWidth="1"/>
    <col min="3846" max="3846" width="9.33203125" style="2" customWidth="1"/>
    <col min="3847" max="3847" width="8.88671875" style="2" customWidth="1"/>
    <col min="3848" max="3848" width="9.44140625" style="2" customWidth="1"/>
    <col min="3849" max="3849" width="10.21875" style="2" customWidth="1"/>
    <col min="3850" max="3850" width="9.44140625" style="2" customWidth="1"/>
    <col min="3851" max="3851" width="9.6640625" style="2" customWidth="1"/>
    <col min="3852" max="3852" width="5.33203125" style="2" customWidth="1"/>
    <col min="3853" max="3853" width="7.109375" style="2" customWidth="1"/>
    <col min="3854" max="3854" width="8.6640625" style="2" customWidth="1"/>
    <col min="3855" max="4096" width="5.109375" style="2"/>
    <col min="4097" max="4097" width="10.109375" style="2" customWidth="1"/>
    <col min="4098" max="4098" width="12" style="2" customWidth="1"/>
    <col min="4099" max="4099" width="8.88671875" style="2" customWidth="1"/>
    <col min="4100" max="4100" width="9.6640625" style="2" customWidth="1"/>
    <col min="4101" max="4101" width="8.21875" style="2" customWidth="1"/>
    <col min="4102" max="4102" width="9.33203125" style="2" customWidth="1"/>
    <col min="4103" max="4103" width="8.88671875" style="2" customWidth="1"/>
    <col min="4104" max="4104" width="9.44140625" style="2" customWidth="1"/>
    <col min="4105" max="4105" width="10.21875" style="2" customWidth="1"/>
    <col min="4106" max="4106" width="9.44140625" style="2" customWidth="1"/>
    <col min="4107" max="4107" width="9.6640625" style="2" customWidth="1"/>
    <col min="4108" max="4108" width="5.33203125" style="2" customWidth="1"/>
    <col min="4109" max="4109" width="7.109375" style="2" customWidth="1"/>
    <col min="4110" max="4110" width="8.6640625" style="2" customWidth="1"/>
    <col min="4111" max="4352" width="5.109375" style="2"/>
    <col min="4353" max="4353" width="10.109375" style="2" customWidth="1"/>
    <col min="4354" max="4354" width="12" style="2" customWidth="1"/>
    <col min="4355" max="4355" width="8.88671875" style="2" customWidth="1"/>
    <col min="4356" max="4356" width="9.6640625" style="2" customWidth="1"/>
    <col min="4357" max="4357" width="8.21875" style="2" customWidth="1"/>
    <col min="4358" max="4358" width="9.33203125" style="2" customWidth="1"/>
    <col min="4359" max="4359" width="8.88671875" style="2" customWidth="1"/>
    <col min="4360" max="4360" width="9.44140625" style="2" customWidth="1"/>
    <col min="4361" max="4361" width="10.21875" style="2" customWidth="1"/>
    <col min="4362" max="4362" width="9.44140625" style="2" customWidth="1"/>
    <col min="4363" max="4363" width="9.6640625" style="2" customWidth="1"/>
    <col min="4364" max="4364" width="5.33203125" style="2" customWidth="1"/>
    <col min="4365" max="4365" width="7.109375" style="2" customWidth="1"/>
    <col min="4366" max="4366" width="8.6640625" style="2" customWidth="1"/>
    <col min="4367" max="4608" width="5.109375" style="2"/>
    <col min="4609" max="4609" width="10.109375" style="2" customWidth="1"/>
    <col min="4610" max="4610" width="12" style="2" customWidth="1"/>
    <col min="4611" max="4611" width="8.88671875" style="2" customWidth="1"/>
    <col min="4612" max="4612" width="9.6640625" style="2" customWidth="1"/>
    <col min="4613" max="4613" width="8.21875" style="2" customWidth="1"/>
    <col min="4614" max="4614" width="9.33203125" style="2" customWidth="1"/>
    <col min="4615" max="4615" width="8.88671875" style="2" customWidth="1"/>
    <col min="4616" max="4616" width="9.44140625" style="2" customWidth="1"/>
    <col min="4617" max="4617" width="10.21875" style="2" customWidth="1"/>
    <col min="4618" max="4618" width="9.44140625" style="2" customWidth="1"/>
    <col min="4619" max="4619" width="9.6640625" style="2" customWidth="1"/>
    <col min="4620" max="4620" width="5.33203125" style="2" customWidth="1"/>
    <col min="4621" max="4621" width="7.109375" style="2" customWidth="1"/>
    <col min="4622" max="4622" width="8.6640625" style="2" customWidth="1"/>
    <col min="4623" max="4864" width="5.109375" style="2"/>
    <col min="4865" max="4865" width="10.109375" style="2" customWidth="1"/>
    <col min="4866" max="4866" width="12" style="2" customWidth="1"/>
    <col min="4867" max="4867" width="8.88671875" style="2" customWidth="1"/>
    <col min="4868" max="4868" width="9.6640625" style="2" customWidth="1"/>
    <col min="4869" max="4869" width="8.21875" style="2" customWidth="1"/>
    <col min="4870" max="4870" width="9.33203125" style="2" customWidth="1"/>
    <col min="4871" max="4871" width="8.88671875" style="2" customWidth="1"/>
    <col min="4872" max="4872" width="9.44140625" style="2" customWidth="1"/>
    <col min="4873" max="4873" width="10.21875" style="2" customWidth="1"/>
    <col min="4874" max="4874" width="9.44140625" style="2" customWidth="1"/>
    <col min="4875" max="4875" width="9.6640625" style="2" customWidth="1"/>
    <col min="4876" max="4876" width="5.33203125" style="2" customWidth="1"/>
    <col min="4877" max="4877" width="7.109375" style="2" customWidth="1"/>
    <col min="4878" max="4878" width="8.6640625" style="2" customWidth="1"/>
    <col min="4879" max="5120" width="5.109375" style="2"/>
    <col min="5121" max="5121" width="10.109375" style="2" customWidth="1"/>
    <col min="5122" max="5122" width="12" style="2" customWidth="1"/>
    <col min="5123" max="5123" width="8.88671875" style="2" customWidth="1"/>
    <col min="5124" max="5124" width="9.6640625" style="2" customWidth="1"/>
    <col min="5125" max="5125" width="8.21875" style="2" customWidth="1"/>
    <col min="5126" max="5126" width="9.33203125" style="2" customWidth="1"/>
    <col min="5127" max="5127" width="8.88671875" style="2" customWidth="1"/>
    <col min="5128" max="5128" width="9.44140625" style="2" customWidth="1"/>
    <col min="5129" max="5129" width="10.21875" style="2" customWidth="1"/>
    <col min="5130" max="5130" width="9.44140625" style="2" customWidth="1"/>
    <col min="5131" max="5131" width="9.6640625" style="2" customWidth="1"/>
    <col min="5132" max="5132" width="5.33203125" style="2" customWidth="1"/>
    <col min="5133" max="5133" width="7.109375" style="2" customWidth="1"/>
    <col min="5134" max="5134" width="8.6640625" style="2" customWidth="1"/>
    <col min="5135" max="5376" width="5.109375" style="2"/>
    <col min="5377" max="5377" width="10.109375" style="2" customWidth="1"/>
    <col min="5378" max="5378" width="12" style="2" customWidth="1"/>
    <col min="5379" max="5379" width="8.88671875" style="2" customWidth="1"/>
    <col min="5380" max="5380" width="9.6640625" style="2" customWidth="1"/>
    <col min="5381" max="5381" width="8.21875" style="2" customWidth="1"/>
    <col min="5382" max="5382" width="9.33203125" style="2" customWidth="1"/>
    <col min="5383" max="5383" width="8.88671875" style="2" customWidth="1"/>
    <col min="5384" max="5384" width="9.44140625" style="2" customWidth="1"/>
    <col min="5385" max="5385" width="10.21875" style="2" customWidth="1"/>
    <col min="5386" max="5386" width="9.44140625" style="2" customWidth="1"/>
    <col min="5387" max="5387" width="9.6640625" style="2" customWidth="1"/>
    <col min="5388" max="5388" width="5.33203125" style="2" customWidth="1"/>
    <col min="5389" max="5389" width="7.109375" style="2" customWidth="1"/>
    <col min="5390" max="5390" width="8.6640625" style="2" customWidth="1"/>
    <col min="5391" max="5632" width="5.109375" style="2"/>
    <col min="5633" max="5633" width="10.109375" style="2" customWidth="1"/>
    <col min="5634" max="5634" width="12" style="2" customWidth="1"/>
    <col min="5635" max="5635" width="8.88671875" style="2" customWidth="1"/>
    <col min="5636" max="5636" width="9.6640625" style="2" customWidth="1"/>
    <col min="5637" max="5637" width="8.21875" style="2" customWidth="1"/>
    <col min="5638" max="5638" width="9.33203125" style="2" customWidth="1"/>
    <col min="5639" max="5639" width="8.88671875" style="2" customWidth="1"/>
    <col min="5640" max="5640" width="9.44140625" style="2" customWidth="1"/>
    <col min="5641" max="5641" width="10.21875" style="2" customWidth="1"/>
    <col min="5642" max="5642" width="9.44140625" style="2" customWidth="1"/>
    <col min="5643" max="5643" width="9.6640625" style="2" customWidth="1"/>
    <col min="5644" max="5644" width="5.33203125" style="2" customWidth="1"/>
    <col min="5645" max="5645" width="7.109375" style="2" customWidth="1"/>
    <col min="5646" max="5646" width="8.6640625" style="2" customWidth="1"/>
    <col min="5647" max="5888" width="5.109375" style="2"/>
    <col min="5889" max="5889" width="10.109375" style="2" customWidth="1"/>
    <col min="5890" max="5890" width="12" style="2" customWidth="1"/>
    <col min="5891" max="5891" width="8.88671875" style="2" customWidth="1"/>
    <col min="5892" max="5892" width="9.6640625" style="2" customWidth="1"/>
    <col min="5893" max="5893" width="8.21875" style="2" customWidth="1"/>
    <col min="5894" max="5894" width="9.33203125" style="2" customWidth="1"/>
    <col min="5895" max="5895" width="8.88671875" style="2" customWidth="1"/>
    <col min="5896" max="5896" width="9.44140625" style="2" customWidth="1"/>
    <col min="5897" max="5897" width="10.21875" style="2" customWidth="1"/>
    <col min="5898" max="5898" width="9.44140625" style="2" customWidth="1"/>
    <col min="5899" max="5899" width="9.6640625" style="2" customWidth="1"/>
    <col min="5900" max="5900" width="5.33203125" style="2" customWidth="1"/>
    <col min="5901" max="5901" width="7.109375" style="2" customWidth="1"/>
    <col min="5902" max="5902" width="8.6640625" style="2" customWidth="1"/>
    <col min="5903" max="6144" width="5.109375" style="2"/>
    <col min="6145" max="6145" width="10.109375" style="2" customWidth="1"/>
    <col min="6146" max="6146" width="12" style="2" customWidth="1"/>
    <col min="6147" max="6147" width="8.88671875" style="2" customWidth="1"/>
    <col min="6148" max="6148" width="9.6640625" style="2" customWidth="1"/>
    <col min="6149" max="6149" width="8.21875" style="2" customWidth="1"/>
    <col min="6150" max="6150" width="9.33203125" style="2" customWidth="1"/>
    <col min="6151" max="6151" width="8.88671875" style="2" customWidth="1"/>
    <col min="6152" max="6152" width="9.44140625" style="2" customWidth="1"/>
    <col min="6153" max="6153" width="10.21875" style="2" customWidth="1"/>
    <col min="6154" max="6154" width="9.44140625" style="2" customWidth="1"/>
    <col min="6155" max="6155" width="9.6640625" style="2" customWidth="1"/>
    <col min="6156" max="6156" width="5.33203125" style="2" customWidth="1"/>
    <col min="6157" max="6157" width="7.109375" style="2" customWidth="1"/>
    <col min="6158" max="6158" width="8.6640625" style="2" customWidth="1"/>
    <col min="6159" max="6400" width="5.109375" style="2"/>
    <col min="6401" max="6401" width="10.109375" style="2" customWidth="1"/>
    <col min="6402" max="6402" width="12" style="2" customWidth="1"/>
    <col min="6403" max="6403" width="8.88671875" style="2" customWidth="1"/>
    <col min="6404" max="6404" width="9.6640625" style="2" customWidth="1"/>
    <col min="6405" max="6405" width="8.21875" style="2" customWidth="1"/>
    <col min="6406" max="6406" width="9.33203125" style="2" customWidth="1"/>
    <col min="6407" max="6407" width="8.88671875" style="2" customWidth="1"/>
    <col min="6408" max="6408" width="9.44140625" style="2" customWidth="1"/>
    <col min="6409" max="6409" width="10.21875" style="2" customWidth="1"/>
    <col min="6410" max="6410" width="9.44140625" style="2" customWidth="1"/>
    <col min="6411" max="6411" width="9.6640625" style="2" customWidth="1"/>
    <col min="6412" max="6412" width="5.33203125" style="2" customWidth="1"/>
    <col min="6413" max="6413" width="7.109375" style="2" customWidth="1"/>
    <col min="6414" max="6414" width="8.6640625" style="2" customWidth="1"/>
    <col min="6415" max="6656" width="5.109375" style="2"/>
    <col min="6657" max="6657" width="10.109375" style="2" customWidth="1"/>
    <col min="6658" max="6658" width="12" style="2" customWidth="1"/>
    <col min="6659" max="6659" width="8.88671875" style="2" customWidth="1"/>
    <col min="6660" max="6660" width="9.6640625" style="2" customWidth="1"/>
    <col min="6661" max="6661" width="8.21875" style="2" customWidth="1"/>
    <col min="6662" max="6662" width="9.33203125" style="2" customWidth="1"/>
    <col min="6663" max="6663" width="8.88671875" style="2" customWidth="1"/>
    <col min="6664" max="6664" width="9.44140625" style="2" customWidth="1"/>
    <col min="6665" max="6665" width="10.21875" style="2" customWidth="1"/>
    <col min="6666" max="6666" width="9.44140625" style="2" customWidth="1"/>
    <col min="6667" max="6667" width="9.6640625" style="2" customWidth="1"/>
    <col min="6668" max="6668" width="5.33203125" style="2" customWidth="1"/>
    <col min="6669" max="6669" width="7.109375" style="2" customWidth="1"/>
    <col min="6670" max="6670" width="8.6640625" style="2" customWidth="1"/>
    <col min="6671" max="6912" width="5.109375" style="2"/>
    <col min="6913" max="6913" width="10.109375" style="2" customWidth="1"/>
    <col min="6914" max="6914" width="12" style="2" customWidth="1"/>
    <col min="6915" max="6915" width="8.88671875" style="2" customWidth="1"/>
    <col min="6916" max="6916" width="9.6640625" style="2" customWidth="1"/>
    <col min="6917" max="6917" width="8.21875" style="2" customWidth="1"/>
    <col min="6918" max="6918" width="9.33203125" style="2" customWidth="1"/>
    <col min="6919" max="6919" width="8.88671875" style="2" customWidth="1"/>
    <col min="6920" max="6920" width="9.44140625" style="2" customWidth="1"/>
    <col min="6921" max="6921" width="10.21875" style="2" customWidth="1"/>
    <col min="6922" max="6922" width="9.44140625" style="2" customWidth="1"/>
    <col min="6923" max="6923" width="9.6640625" style="2" customWidth="1"/>
    <col min="6924" max="6924" width="5.33203125" style="2" customWidth="1"/>
    <col min="6925" max="6925" width="7.109375" style="2" customWidth="1"/>
    <col min="6926" max="6926" width="8.6640625" style="2" customWidth="1"/>
    <col min="6927" max="7168" width="5.109375" style="2"/>
    <col min="7169" max="7169" width="10.109375" style="2" customWidth="1"/>
    <col min="7170" max="7170" width="12" style="2" customWidth="1"/>
    <col min="7171" max="7171" width="8.88671875" style="2" customWidth="1"/>
    <col min="7172" max="7172" width="9.6640625" style="2" customWidth="1"/>
    <col min="7173" max="7173" width="8.21875" style="2" customWidth="1"/>
    <col min="7174" max="7174" width="9.33203125" style="2" customWidth="1"/>
    <col min="7175" max="7175" width="8.88671875" style="2" customWidth="1"/>
    <col min="7176" max="7176" width="9.44140625" style="2" customWidth="1"/>
    <col min="7177" max="7177" width="10.21875" style="2" customWidth="1"/>
    <col min="7178" max="7178" width="9.44140625" style="2" customWidth="1"/>
    <col min="7179" max="7179" width="9.6640625" style="2" customWidth="1"/>
    <col min="7180" max="7180" width="5.33203125" style="2" customWidth="1"/>
    <col min="7181" max="7181" width="7.109375" style="2" customWidth="1"/>
    <col min="7182" max="7182" width="8.6640625" style="2" customWidth="1"/>
    <col min="7183" max="7424" width="5.109375" style="2"/>
    <col min="7425" max="7425" width="10.109375" style="2" customWidth="1"/>
    <col min="7426" max="7426" width="12" style="2" customWidth="1"/>
    <col min="7427" max="7427" width="8.88671875" style="2" customWidth="1"/>
    <col min="7428" max="7428" width="9.6640625" style="2" customWidth="1"/>
    <col min="7429" max="7429" width="8.21875" style="2" customWidth="1"/>
    <col min="7430" max="7430" width="9.33203125" style="2" customWidth="1"/>
    <col min="7431" max="7431" width="8.88671875" style="2" customWidth="1"/>
    <col min="7432" max="7432" width="9.44140625" style="2" customWidth="1"/>
    <col min="7433" max="7433" width="10.21875" style="2" customWidth="1"/>
    <col min="7434" max="7434" width="9.44140625" style="2" customWidth="1"/>
    <col min="7435" max="7435" width="9.6640625" style="2" customWidth="1"/>
    <col min="7436" max="7436" width="5.33203125" style="2" customWidth="1"/>
    <col min="7437" max="7437" width="7.109375" style="2" customWidth="1"/>
    <col min="7438" max="7438" width="8.6640625" style="2" customWidth="1"/>
    <col min="7439" max="7680" width="5.109375" style="2"/>
    <col min="7681" max="7681" width="10.109375" style="2" customWidth="1"/>
    <col min="7682" max="7682" width="12" style="2" customWidth="1"/>
    <col min="7683" max="7683" width="8.88671875" style="2" customWidth="1"/>
    <col min="7684" max="7684" width="9.6640625" style="2" customWidth="1"/>
    <col min="7685" max="7685" width="8.21875" style="2" customWidth="1"/>
    <col min="7686" max="7686" width="9.33203125" style="2" customWidth="1"/>
    <col min="7687" max="7687" width="8.88671875" style="2" customWidth="1"/>
    <col min="7688" max="7688" width="9.44140625" style="2" customWidth="1"/>
    <col min="7689" max="7689" width="10.21875" style="2" customWidth="1"/>
    <col min="7690" max="7690" width="9.44140625" style="2" customWidth="1"/>
    <col min="7691" max="7691" width="9.6640625" style="2" customWidth="1"/>
    <col min="7692" max="7692" width="5.33203125" style="2" customWidth="1"/>
    <col min="7693" max="7693" width="7.109375" style="2" customWidth="1"/>
    <col min="7694" max="7694" width="8.6640625" style="2" customWidth="1"/>
    <col min="7695" max="7936" width="5.109375" style="2"/>
    <col min="7937" max="7937" width="10.109375" style="2" customWidth="1"/>
    <col min="7938" max="7938" width="12" style="2" customWidth="1"/>
    <col min="7939" max="7939" width="8.88671875" style="2" customWidth="1"/>
    <col min="7940" max="7940" width="9.6640625" style="2" customWidth="1"/>
    <col min="7941" max="7941" width="8.21875" style="2" customWidth="1"/>
    <col min="7942" max="7942" width="9.33203125" style="2" customWidth="1"/>
    <col min="7943" max="7943" width="8.88671875" style="2" customWidth="1"/>
    <col min="7944" max="7944" width="9.44140625" style="2" customWidth="1"/>
    <col min="7945" max="7945" width="10.21875" style="2" customWidth="1"/>
    <col min="7946" max="7946" width="9.44140625" style="2" customWidth="1"/>
    <col min="7947" max="7947" width="9.6640625" style="2" customWidth="1"/>
    <col min="7948" max="7948" width="5.33203125" style="2" customWidth="1"/>
    <col min="7949" max="7949" width="7.109375" style="2" customWidth="1"/>
    <col min="7950" max="7950" width="8.6640625" style="2" customWidth="1"/>
    <col min="7951" max="8192" width="5.109375" style="2"/>
    <col min="8193" max="8193" width="10.109375" style="2" customWidth="1"/>
    <col min="8194" max="8194" width="12" style="2" customWidth="1"/>
    <col min="8195" max="8195" width="8.88671875" style="2" customWidth="1"/>
    <col min="8196" max="8196" width="9.6640625" style="2" customWidth="1"/>
    <col min="8197" max="8197" width="8.21875" style="2" customWidth="1"/>
    <col min="8198" max="8198" width="9.33203125" style="2" customWidth="1"/>
    <col min="8199" max="8199" width="8.88671875" style="2" customWidth="1"/>
    <col min="8200" max="8200" width="9.44140625" style="2" customWidth="1"/>
    <col min="8201" max="8201" width="10.21875" style="2" customWidth="1"/>
    <col min="8202" max="8202" width="9.44140625" style="2" customWidth="1"/>
    <col min="8203" max="8203" width="9.6640625" style="2" customWidth="1"/>
    <col min="8204" max="8204" width="5.33203125" style="2" customWidth="1"/>
    <col min="8205" max="8205" width="7.109375" style="2" customWidth="1"/>
    <col min="8206" max="8206" width="8.6640625" style="2" customWidth="1"/>
    <col min="8207" max="8448" width="5.109375" style="2"/>
    <col min="8449" max="8449" width="10.109375" style="2" customWidth="1"/>
    <col min="8450" max="8450" width="12" style="2" customWidth="1"/>
    <col min="8451" max="8451" width="8.88671875" style="2" customWidth="1"/>
    <col min="8452" max="8452" width="9.6640625" style="2" customWidth="1"/>
    <col min="8453" max="8453" width="8.21875" style="2" customWidth="1"/>
    <col min="8454" max="8454" width="9.33203125" style="2" customWidth="1"/>
    <col min="8455" max="8455" width="8.88671875" style="2" customWidth="1"/>
    <col min="8456" max="8456" width="9.44140625" style="2" customWidth="1"/>
    <col min="8457" max="8457" width="10.21875" style="2" customWidth="1"/>
    <col min="8458" max="8458" width="9.44140625" style="2" customWidth="1"/>
    <col min="8459" max="8459" width="9.6640625" style="2" customWidth="1"/>
    <col min="8460" max="8460" width="5.33203125" style="2" customWidth="1"/>
    <col min="8461" max="8461" width="7.109375" style="2" customWidth="1"/>
    <col min="8462" max="8462" width="8.6640625" style="2" customWidth="1"/>
    <col min="8463" max="8704" width="5.109375" style="2"/>
    <col min="8705" max="8705" width="10.109375" style="2" customWidth="1"/>
    <col min="8706" max="8706" width="12" style="2" customWidth="1"/>
    <col min="8707" max="8707" width="8.88671875" style="2" customWidth="1"/>
    <col min="8708" max="8708" width="9.6640625" style="2" customWidth="1"/>
    <col min="8709" max="8709" width="8.21875" style="2" customWidth="1"/>
    <col min="8710" max="8710" width="9.33203125" style="2" customWidth="1"/>
    <col min="8711" max="8711" width="8.88671875" style="2" customWidth="1"/>
    <col min="8712" max="8712" width="9.44140625" style="2" customWidth="1"/>
    <col min="8713" max="8713" width="10.21875" style="2" customWidth="1"/>
    <col min="8714" max="8714" width="9.44140625" style="2" customWidth="1"/>
    <col min="8715" max="8715" width="9.6640625" style="2" customWidth="1"/>
    <col min="8716" max="8716" width="5.33203125" style="2" customWidth="1"/>
    <col min="8717" max="8717" width="7.109375" style="2" customWidth="1"/>
    <col min="8718" max="8718" width="8.6640625" style="2" customWidth="1"/>
    <col min="8719" max="8960" width="5.109375" style="2"/>
    <col min="8961" max="8961" width="10.109375" style="2" customWidth="1"/>
    <col min="8962" max="8962" width="12" style="2" customWidth="1"/>
    <col min="8963" max="8963" width="8.88671875" style="2" customWidth="1"/>
    <col min="8964" max="8964" width="9.6640625" style="2" customWidth="1"/>
    <col min="8965" max="8965" width="8.21875" style="2" customWidth="1"/>
    <col min="8966" max="8966" width="9.33203125" style="2" customWidth="1"/>
    <col min="8967" max="8967" width="8.88671875" style="2" customWidth="1"/>
    <col min="8968" max="8968" width="9.44140625" style="2" customWidth="1"/>
    <col min="8969" max="8969" width="10.21875" style="2" customWidth="1"/>
    <col min="8970" max="8970" width="9.44140625" style="2" customWidth="1"/>
    <col min="8971" max="8971" width="9.6640625" style="2" customWidth="1"/>
    <col min="8972" max="8972" width="5.33203125" style="2" customWidth="1"/>
    <col min="8973" max="8973" width="7.109375" style="2" customWidth="1"/>
    <col min="8974" max="8974" width="8.6640625" style="2" customWidth="1"/>
    <col min="8975" max="9216" width="5.109375" style="2"/>
    <col min="9217" max="9217" width="10.109375" style="2" customWidth="1"/>
    <col min="9218" max="9218" width="12" style="2" customWidth="1"/>
    <col min="9219" max="9219" width="8.88671875" style="2" customWidth="1"/>
    <col min="9220" max="9220" width="9.6640625" style="2" customWidth="1"/>
    <col min="9221" max="9221" width="8.21875" style="2" customWidth="1"/>
    <col min="9222" max="9222" width="9.33203125" style="2" customWidth="1"/>
    <col min="9223" max="9223" width="8.88671875" style="2" customWidth="1"/>
    <col min="9224" max="9224" width="9.44140625" style="2" customWidth="1"/>
    <col min="9225" max="9225" width="10.21875" style="2" customWidth="1"/>
    <col min="9226" max="9226" width="9.44140625" style="2" customWidth="1"/>
    <col min="9227" max="9227" width="9.6640625" style="2" customWidth="1"/>
    <col min="9228" max="9228" width="5.33203125" style="2" customWidth="1"/>
    <col min="9229" max="9229" width="7.109375" style="2" customWidth="1"/>
    <col min="9230" max="9230" width="8.6640625" style="2" customWidth="1"/>
    <col min="9231" max="9472" width="5.109375" style="2"/>
    <col min="9473" max="9473" width="10.109375" style="2" customWidth="1"/>
    <col min="9474" max="9474" width="12" style="2" customWidth="1"/>
    <col min="9475" max="9475" width="8.88671875" style="2" customWidth="1"/>
    <col min="9476" max="9476" width="9.6640625" style="2" customWidth="1"/>
    <col min="9477" max="9477" width="8.21875" style="2" customWidth="1"/>
    <col min="9478" max="9478" width="9.33203125" style="2" customWidth="1"/>
    <col min="9479" max="9479" width="8.88671875" style="2" customWidth="1"/>
    <col min="9480" max="9480" width="9.44140625" style="2" customWidth="1"/>
    <col min="9481" max="9481" width="10.21875" style="2" customWidth="1"/>
    <col min="9482" max="9482" width="9.44140625" style="2" customWidth="1"/>
    <col min="9483" max="9483" width="9.6640625" style="2" customWidth="1"/>
    <col min="9484" max="9484" width="5.33203125" style="2" customWidth="1"/>
    <col min="9485" max="9485" width="7.109375" style="2" customWidth="1"/>
    <col min="9486" max="9486" width="8.6640625" style="2" customWidth="1"/>
    <col min="9487" max="9728" width="5.109375" style="2"/>
    <col min="9729" max="9729" width="10.109375" style="2" customWidth="1"/>
    <col min="9730" max="9730" width="12" style="2" customWidth="1"/>
    <col min="9731" max="9731" width="8.88671875" style="2" customWidth="1"/>
    <col min="9732" max="9732" width="9.6640625" style="2" customWidth="1"/>
    <col min="9733" max="9733" width="8.21875" style="2" customWidth="1"/>
    <col min="9734" max="9734" width="9.33203125" style="2" customWidth="1"/>
    <col min="9735" max="9735" width="8.88671875" style="2" customWidth="1"/>
    <col min="9736" max="9736" width="9.44140625" style="2" customWidth="1"/>
    <col min="9737" max="9737" width="10.21875" style="2" customWidth="1"/>
    <col min="9738" max="9738" width="9.44140625" style="2" customWidth="1"/>
    <col min="9739" max="9739" width="9.6640625" style="2" customWidth="1"/>
    <col min="9740" max="9740" width="5.33203125" style="2" customWidth="1"/>
    <col min="9741" max="9741" width="7.109375" style="2" customWidth="1"/>
    <col min="9742" max="9742" width="8.6640625" style="2" customWidth="1"/>
    <col min="9743" max="9984" width="5.109375" style="2"/>
    <col min="9985" max="9985" width="10.109375" style="2" customWidth="1"/>
    <col min="9986" max="9986" width="12" style="2" customWidth="1"/>
    <col min="9987" max="9987" width="8.88671875" style="2" customWidth="1"/>
    <col min="9988" max="9988" width="9.6640625" style="2" customWidth="1"/>
    <col min="9989" max="9989" width="8.21875" style="2" customWidth="1"/>
    <col min="9990" max="9990" width="9.33203125" style="2" customWidth="1"/>
    <col min="9991" max="9991" width="8.88671875" style="2" customWidth="1"/>
    <col min="9992" max="9992" width="9.44140625" style="2" customWidth="1"/>
    <col min="9993" max="9993" width="10.21875" style="2" customWidth="1"/>
    <col min="9994" max="9994" width="9.44140625" style="2" customWidth="1"/>
    <col min="9995" max="9995" width="9.6640625" style="2" customWidth="1"/>
    <col min="9996" max="9996" width="5.33203125" style="2" customWidth="1"/>
    <col min="9997" max="9997" width="7.109375" style="2" customWidth="1"/>
    <col min="9998" max="9998" width="8.6640625" style="2" customWidth="1"/>
    <col min="9999" max="10240" width="5.109375" style="2"/>
    <col min="10241" max="10241" width="10.109375" style="2" customWidth="1"/>
    <col min="10242" max="10242" width="12" style="2" customWidth="1"/>
    <col min="10243" max="10243" width="8.88671875" style="2" customWidth="1"/>
    <col min="10244" max="10244" width="9.6640625" style="2" customWidth="1"/>
    <col min="10245" max="10245" width="8.21875" style="2" customWidth="1"/>
    <col min="10246" max="10246" width="9.33203125" style="2" customWidth="1"/>
    <col min="10247" max="10247" width="8.88671875" style="2" customWidth="1"/>
    <col min="10248" max="10248" width="9.44140625" style="2" customWidth="1"/>
    <col min="10249" max="10249" width="10.21875" style="2" customWidth="1"/>
    <col min="10250" max="10250" width="9.44140625" style="2" customWidth="1"/>
    <col min="10251" max="10251" width="9.6640625" style="2" customWidth="1"/>
    <col min="10252" max="10252" width="5.33203125" style="2" customWidth="1"/>
    <col min="10253" max="10253" width="7.109375" style="2" customWidth="1"/>
    <col min="10254" max="10254" width="8.6640625" style="2" customWidth="1"/>
    <col min="10255" max="10496" width="5.109375" style="2"/>
    <col min="10497" max="10497" width="10.109375" style="2" customWidth="1"/>
    <col min="10498" max="10498" width="12" style="2" customWidth="1"/>
    <col min="10499" max="10499" width="8.88671875" style="2" customWidth="1"/>
    <col min="10500" max="10500" width="9.6640625" style="2" customWidth="1"/>
    <col min="10501" max="10501" width="8.21875" style="2" customWidth="1"/>
    <col min="10502" max="10502" width="9.33203125" style="2" customWidth="1"/>
    <col min="10503" max="10503" width="8.88671875" style="2" customWidth="1"/>
    <col min="10504" max="10504" width="9.44140625" style="2" customWidth="1"/>
    <col min="10505" max="10505" width="10.21875" style="2" customWidth="1"/>
    <col min="10506" max="10506" width="9.44140625" style="2" customWidth="1"/>
    <col min="10507" max="10507" width="9.6640625" style="2" customWidth="1"/>
    <col min="10508" max="10508" width="5.33203125" style="2" customWidth="1"/>
    <col min="10509" max="10509" width="7.109375" style="2" customWidth="1"/>
    <col min="10510" max="10510" width="8.6640625" style="2" customWidth="1"/>
    <col min="10511" max="10752" width="5.109375" style="2"/>
    <col min="10753" max="10753" width="10.109375" style="2" customWidth="1"/>
    <col min="10754" max="10754" width="12" style="2" customWidth="1"/>
    <col min="10755" max="10755" width="8.88671875" style="2" customWidth="1"/>
    <col min="10756" max="10756" width="9.6640625" style="2" customWidth="1"/>
    <col min="10757" max="10757" width="8.21875" style="2" customWidth="1"/>
    <col min="10758" max="10758" width="9.33203125" style="2" customWidth="1"/>
    <col min="10759" max="10759" width="8.88671875" style="2" customWidth="1"/>
    <col min="10760" max="10760" width="9.44140625" style="2" customWidth="1"/>
    <col min="10761" max="10761" width="10.21875" style="2" customWidth="1"/>
    <col min="10762" max="10762" width="9.44140625" style="2" customWidth="1"/>
    <col min="10763" max="10763" width="9.6640625" style="2" customWidth="1"/>
    <col min="10764" max="10764" width="5.33203125" style="2" customWidth="1"/>
    <col min="10765" max="10765" width="7.109375" style="2" customWidth="1"/>
    <col min="10766" max="10766" width="8.6640625" style="2" customWidth="1"/>
    <col min="10767" max="11008" width="5.109375" style="2"/>
    <col min="11009" max="11009" width="10.109375" style="2" customWidth="1"/>
    <col min="11010" max="11010" width="12" style="2" customWidth="1"/>
    <col min="11011" max="11011" width="8.88671875" style="2" customWidth="1"/>
    <col min="11012" max="11012" width="9.6640625" style="2" customWidth="1"/>
    <col min="11013" max="11013" width="8.21875" style="2" customWidth="1"/>
    <col min="11014" max="11014" width="9.33203125" style="2" customWidth="1"/>
    <col min="11015" max="11015" width="8.88671875" style="2" customWidth="1"/>
    <col min="11016" max="11016" width="9.44140625" style="2" customWidth="1"/>
    <col min="11017" max="11017" width="10.21875" style="2" customWidth="1"/>
    <col min="11018" max="11018" width="9.44140625" style="2" customWidth="1"/>
    <col min="11019" max="11019" width="9.6640625" style="2" customWidth="1"/>
    <col min="11020" max="11020" width="5.33203125" style="2" customWidth="1"/>
    <col min="11021" max="11021" width="7.109375" style="2" customWidth="1"/>
    <col min="11022" max="11022" width="8.6640625" style="2" customWidth="1"/>
    <col min="11023" max="11264" width="5.109375" style="2"/>
    <col min="11265" max="11265" width="10.109375" style="2" customWidth="1"/>
    <col min="11266" max="11266" width="12" style="2" customWidth="1"/>
    <col min="11267" max="11267" width="8.88671875" style="2" customWidth="1"/>
    <col min="11268" max="11268" width="9.6640625" style="2" customWidth="1"/>
    <col min="11269" max="11269" width="8.21875" style="2" customWidth="1"/>
    <col min="11270" max="11270" width="9.33203125" style="2" customWidth="1"/>
    <col min="11271" max="11271" width="8.88671875" style="2" customWidth="1"/>
    <col min="11272" max="11272" width="9.44140625" style="2" customWidth="1"/>
    <col min="11273" max="11273" width="10.21875" style="2" customWidth="1"/>
    <col min="11274" max="11274" width="9.44140625" style="2" customWidth="1"/>
    <col min="11275" max="11275" width="9.6640625" style="2" customWidth="1"/>
    <col min="11276" max="11276" width="5.33203125" style="2" customWidth="1"/>
    <col min="11277" max="11277" width="7.109375" style="2" customWidth="1"/>
    <col min="11278" max="11278" width="8.6640625" style="2" customWidth="1"/>
    <col min="11279" max="11520" width="5.109375" style="2"/>
    <col min="11521" max="11521" width="10.109375" style="2" customWidth="1"/>
    <col min="11522" max="11522" width="12" style="2" customWidth="1"/>
    <col min="11523" max="11523" width="8.88671875" style="2" customWidth="1"/>
    <col min="11524" max="11524" width="9.6640625" style="2" customWidth="1"/>
    <col min="11525" max="11525" width="8.21875" style="2" customWidth="1"/>
    <col min="11526" max="11526" width="9.33203125" style="2" customWidth="1"/>
    <col min="11527" max="11527" width="8.88671875" style="2" customWidth="1"/>
    <col min="11528" max="11528" width="9.44140625" style="2" customWidth="1"/>
    <col min="11529" max="11529" width="10.21875" style="2" customWidth="1"/>
    <col min="11530" max="11530" width="9.44140625" style="2" customWidth="1"/>
    <col min="11531" max="11531" width="9.6640625" style="2" customWidth="1"/>
    <col min="11532" max="11532" width="5.33203125" style="2" customWidth="1"/>
    <col min="11533" max="11533" width="7.109375" style="2" customWidth="1"/>
    <col min="11534" max="11534" width="8.6640625" style="2" customWidth="1"/>
    <col min="11535" max="11776" width="5.109375" style="2"/>
    <col min="11777" max="11777" width="10.109375" style="2" customWidth="1"/>
    <col min="11778" max="11778" width="12" style="2" customWidth="1"/>
    <col min="11779" max="11779" width="8.88671875" style="2" customWidth="1"/>
    <col min="11780" max="11780" width="9.6640625" style="2" customWidth="1"/>
    <col min="11781" max="11781" width="8.21875" style="2" customWidth="1"/>
    <col min="11782" max="11782" width="9.33203125" style="2" customWidth="1"/>
    <col min="11783" max="11783" width="8.88671875" style="2" customWidth="1"/>
    <col min="11784" max="11784" width="9.44140625" style="2" customWidth="1"/>
    <col min="11785" max="11785" width="10.21875" style="2" customWidth="1"/>
    <col min="11786" max="11786" width="9.44140625" style="2" customWidth="1"/>
    <col min="11787" max="11787" width="9.6640625" style="2" customWidth="1"/>
    <col min="11788" max="11788" width="5.33203125" style="2" customWidth="1"/>
    <col min="11789" max="11789" width="7.109375" style="2" customWidth="1"/>
    <col min="11790" max="11790" width="8.6640625" style="2" customWidth="1"/>
    <col min="11791" max="12032" width="5.109375" style="2"/>
    <col min="12033" max="12033" width="10.109375" style="2" customWidth="1"/>
    <col min="12034" max="12034" width="12" style="2" customWidth="1"/>
    <col min="12035" max="12035" width="8.88671875" style="2" customWidth="1"/>
    <col min="12036" max="12036" width="9.6640625" style="2" customWidth="1"/>
    <col min="12037" max="12037" width="8.21875" style="2" customWidth="1"/>
    <col min="12038" max="12038" width="9.33203125" style="2" customWidth="1"/>
    <col min="12039" max="12039" width="8.88671875" style="2" customWidth="1"/>
    <col min="12040" max="12040" width="9.44140625" style="2" customWidth="1"/>
    <col min="12041" max="12041" width="10.21875" style="2" customWidth="1"/>
    <col min="12042" max="12042" width="9.44140625" style="2" customWidth="1"/>
    <col min="12043" max="12043" width="9.6640625" style="2" customWidth="1"/>
    <col min="12044" max="12044" width="5.33203125" style="2" customWidth="1"/>
    <col min="12045" max="12045" width="7.109375" style="2" customWidth="1"/>
    <col min="12046" max="12046" width="8.6640625" style="2" customWidth="1"/>
    <col min="12047" max="12288" width="5.109375" style="2"/>
    <col min="12289" max="12289" width="10.109375" style="2" customWidth="1"/>
    <col min="12290" max="12290" width="12" style="2" customWidth="1"/>
    <col min="12291" max="12291" width="8.88671875" style="2" customWidth="1"/>
    <col min="12292" max="12292" width="9.6640625" style="2" customWidth="1"/>
    <col min="12293" max="12293" width="8.21875" style="2" customWidth="1"/>
    <col min="12294" max="12294" width="9.33203125" style="2" customWidth="1"/>
    <col min="12295" max="12295" width="8.88671875" style="2" customWidth="1"/>
    <col min="12296" max="12296" width="9.44140625" style="2" customWidth="1"/>
    <col min="12297" max="12297" width="10.21875" style="2" customWidth="1"/>
    <col min="12298" max="12298" width="9.44140625" style="2" customWidth="1"/>
    <col min="12299" max="12299" width="9.6640625" style="2" customWidth="1"/>
    <col min="12300" max="12300" width="5.33203125" style="2" customWidth="1"/>
    <col min="12301" max="12301" width="7.109375" style="2" customWidth="1"/>
    <col min="12302" max="12302" width="8.6640625" style="2" customWidth="1"/>
    <col min="12303" max="12544" width="5.109375" style="2"/>
    <col min="12545" max="12545" width="10.109375" style="2" customWidth="1"/>
    <col min="12546" max="12546" width="12" style="2" customWidth="1"/>
    <col min="12547" max="12547" width="8.88671875" style="2" customWidth="1"/>
    <col min="12548" max="12548" width="9.6640625" style="2" customWidth="1"/>
    <col min="12549" max="12549" width="8.21875" style="2" customWidth="1"/>
    <col min="12550" max="12550" width="9.33203125" style="2" customWidth="1"/>
    <col min="12551" max="12551" width="8.88671875" style="2" customWidth="1"/>
    <col min="12552" max="12552" width="9.44140625" style="2" customWidth="1"/>
    <col min="12553" max="12553" width="10.21875" style="2" customWidth="1"/>
    <col min="12554" max="12554" width="9.44140625" style="2" customWidth="1"/>
    <col min="12555" max="12555" width="9.6640625" style="2" customWidth="1"/>
    <col min="12556" max="12556" width="5.33203125" style="2" customWidth="1"/>
    <col min="12557" max="12557" width="7.109375" style="2" customWidth="1"/>
    <col min="12558" max="12558" width="8.6640625" style="2" customWidth="1"/>
    <col min="12559" max="12800" width="5.109375" style="2"/>
    <col min="12801" max="12801" width="10.109375" style="2" customWidth="1"/>
    <col min="12802" max="12802" width="12" style="2" customWidth="1"/>
    <col min="12803" max="12803" width="8.88671875" style="2" customWidth="1"/>
    <col min="12804" max="12804" width="9.6640625" style="2" customWidth="1"/>
    <col min="12805" max="12805" width="8.21875" style="2" customWidth="1"/>
    <col min="12806" max="12806" width="9.33203125" style="2" customWidth="1"/>
    <col min="12807" max="12807" width="8.88671875" style="2" customWidth="1"/>
    <col min="12808" max="12808" width="9.44140625" style="2" customWidth="1"/>
    <col min="12809" max="12809" width="10.21875" style="2" customWidth="1"/>
    <col min="12810" max="12810" width="9.44140625" style="2" customWidth="1"/>
    <col min="12811" max="12811" width="9.6640625" style="2" customWidth="1"/>
    <col min="12812" max="12812" width="5.33203125" style="2" customWidth="1"/>
    <col min="12813" max="12813" width="7.109375" style="2" customWidth="1"/>
    <col min="12814" max="12814" width="8.6640625" style="2" customWidth="1"/>
    <col min="12815" max="13056" width="5.109375" style="2"/>
    <col min="13057" max="13057" width="10.109375" style="2" customWidth="1"/>
    <col min="13058" max="13058" width="12" style="2" customWidth="1"/>
    <col min="13059" max="13059" width="8.88671875" style="2" customWidth="1"/>
    <col min="13060" max="13060" width="9.6640625" style="2" customWidth="1"/>
    <col min="13061" max="13061" width="8.21875" style="2" customWidth="1"/>
    <col min="13062" max="13062" width="9.33203125" style="2" customWidth="1"/>
    <col min="13063" max="13063" width="8.88671875" style="2" customWidth="1"/>
    <col min="13064" max="13064" width="9.44140625" style="2" customWidth="1"/>
    <col min="13065" max="13065" width="10.21875" style="2" customWidth="1"/>
    <col min="13066" max="13066" width="9.44140625" style="2" customWidth="1"/>
    <col min="13067" max="13067" width="9.6640625" style="2" customWidth="1"/>
    <col min="13068" max="13068" width="5.33203125" style="2" customWidth="1"/>
    <col min="13069" max="13069" width="7.109375" style="2" customWidth="1"/>
    <col min="13070" max="13070" width="8.6640625" style="2" customWidth="1"/>
    <col min="13071" max="13312" width="5.109375" style="2"/>
    <col min="13313" max="13313" width="10.109375" style="2" customWidth="1"/>
    <col min="13314" max="13314" width="12" style="2" customWidth="1"/>
    <col min="13315" max="13315" width="8.88671875" style="2" customWidth="1"/>
    <col min="13316" max="13316" width="9.6640625" style="2" customWidth="1"/>
    <col min="13317" max="13317" width="8.21875" style="2" customWidth="1"/>
    <col min="13318" max="13318" width="9.33203125" style="2" customWidth="1"/>
    <col min="13319" max="13319" width="8.88671875" style="2" customWidth="1"/>
    <col min="13320" max="13320" width="9.44140625" style="2" customWidth="1"/>
    <col min="13321" max="13321" width="10.21875" style="2" customWidth="1"/>
    <col min="13322" max="13322" width="9.44140625" style="2" customWidth="1"/>
    <col min="13323" max="13323" width="9.6640625" style="2" customWidth="1"/>
    <col min="13324" max="13324" width="5.33203125" style="2" customWidth="1"/>
    <col min="13325" max="13325" width="7.109375" style="2" customWidth="1"/>
    <col min="13326" max="13326" width="8.6640625" style="2" customWidth="1"/>
    <col min="13327" max="13568" width="5.109375" style="2"/>
    <col min="13569" max="13569" width="10.109375" style="2" customWidth="1"/>
    <col min="13570" max="13570" width="12" style="2" customWidth="1"/>
    <col min="13571" max="13571" width="8.88671875" style="2" customWidth="1"/>
    <col min="13572" max="13572" width="9.6640625" style="2" customWidth="1"/>
    <col min="13573" max="13573" width="8.21875" style="2" customWidth="1"/>
    <col min="13574" max="13574" width="9.33203125" style="2" customWidth="1"/>
    <col min="13575" max="13575" width="8.88671875" style="2" customWidth="1"/>
    <col min="13576" max="13576" width="9.44140625" style="2" customWidth="1"/>
    <col min="13577" max="13577" width="10.21875" style="2" customWidth="1"/>
    <col min="13578" max="13578" width="9.44140625" style="2" customWidth="1"/>
    <col min="13579" max="13579" width="9.6640625" style="2" customWidth="1"/>
    <col min="13580" max="13580" width="5.33203125" style="2" customWidth="1"/>
    <col min="13581" max="13581" width="7.109375" style="2" customWidth="1"/>
    <col min="13582" max="13582" width="8.6640625" style="2" customWidth="1"/>
    <col min="13583" max="13824" width="5.109375" style="2"/>
    <col min="13825" max="13825" width="10.109375" style="2" customWidth="1"/>
    <col min="13826" max="13826" width="12" style="2" customWidth="1"/>
    <col min="13827" max="13827" width="8.88671875" style="2" customWidth="1"/>
    <col min="13828" max="13828" width="9.6640625" style="2" customWidth="1"/>
    <col min="13829" max="13829" width="8.21875" style="2" customWidth="1"/>
    <col min="13830" max="13830" width="9.33203125" style="2" customWidth="1"/>
    <col min="13831" max="13831" width="8.88671875" style="2" customWidth="1"/>
    <col min="13832" max="13832" width="9.44140625" style="2" customWidth="1"/>
    <col min="13833" max="13833" width="10.21875" style="2" customWidth="1"/>
    <col min="13834" max="13834" width="9.44140625" style="2" customWidth="1"/>
    <col min="13835" max="13835" width="9.6640625" style="2" customWidth="1"/>
    <col min="13836" max="13836" width="5.33203125" style="2" customWidth="1"/>
    <col min="13837" max="13837" width="7.109375" style="2" customWidth="1"/>
    <col min="13838" max="13838" width="8.6640625" style="2" customWidth="1"/>
    <col min="13839" max="14080" width="5.109375" style="2"/>
    <col min="14081" max="14081" width="10.109375" style="2" customWidth="1"/>
    <col min="14082" max="14082" width="12" style="2" customWidth="1"/>
    <col min="14083" max="14083" width="8.88671875" style="2" customWidth="1"/>
    <col min="14084" max="14084" width="9.6640625" style="2" customWidth="1"/>
    <col min="14085" max="14085" width="8.21875" style="2" customWidth="1"/>
    <col min="14086" max="14086" width="9.33203125" style="2" customWidth="1"/>
    <col min="14087" max="14087" width="8.88671875" style="2" customWidth="1"/>
    <col min="14088" max="14088" width="9.44140625" style="2" customWidth="1"/>
    <col min="14089" max="14089" width="10.21875" style="2" customWidth="1"/>
    <col min="14090" max="14090" width="9.44140625" style="2" customWidth="1"/>
    <col min="14091" max="14091" width="9.6640625" style="2" customWidth="1"/>
    <col min="14092" max="14092" width="5.33203125" style="2" customWidth="1"/>
    <col min="14093" max="14093" width="7.109375" style="2" customWidth="1"/>
    <col min="14094" max="14094" width="8.6640625" style="2" customWidth="1"/>
    <col min="14095" max="14336" width="5.109375" style="2"/>
    <col min="14337" max="14337" width="10.109375" style="2" customWidth="1"/>
    <col min="14338" max="14338" width="12" style="2" customWidth="1"/>
    <col min="14339" max="14339" width="8.88671875" style="2" customWidth="1"/>
    <col min="14340" max="14340" width="9.6640625" style="2" customWidth="1"/>
    <col min="14341" max="14341" width="8.21875" style="2" customWidth="1"/>
    <col min="14342" max="14342" width="9.33203125" style="2" customWidth="1"/>
    <col min="14343" max="14343" width="8.88671875" style="2" customWidth="1"/>
    <col min="14344" max="14344" width="9.44140625" style="2" customWidth="1"/>
    <col min="14345" max="14345" width="10.21875" style="2" customWidth="1"/>
    <col min="14346" max="14346" width="9.44140625" style="2" customWidth="1"/>
    <col min="14347" max="14347" width="9.6640625" style="2" customWidth="1"/>
    <col min="14348" max="14348" width="5.33203125" style="2" customWidth="1"/>
    <col min="14349" max="14349" width="7.109375" style="2" customWidth="1"/>
    <col min="14350" max="14350" width="8.6640625" style="2" customWidth="1"/>
    <col min="14351" max="14592" width="5.109375" style="2"/>
    <col min="14593" max="14593" width="10.109375" style="2" customWidth="1"/>
    <col min="14594" max="14594" width="12" style="2" customWidth="1"/>
    <col min="14595" max="14595" width="8.88671875" style="2" customWidth="1"/>
    <col min="14596" max="14596" width="9.6640625" style="2" customWidth="1"/>
    <col min="14597" max="14597" width="8.21875" style="2" customWidth="1"/>
    <col min="14598" max="14598" width="9.33203125" style="2" customWidth="1"/>
    <col min="14599" max="14599" width="8.88671875" style="2" customWidth="1"/>
    <col min="14600" max="14600" width="9.44140625" style="2" customWidth="1"/>
    <col min="14601" max="14601" width="10.21875" style="2" customWidth="1"/>
    <col min="14602" max="14602" width="9.44140625" style="2" customWidth="1"/>
    <col min="14603" max="14603" width="9.6640625" style="2" customWidth="1"/>
    <col min="14604" max="14604" width="5.33203125" style="2" customWidth="1"/>
    <col min="14605" max="14605" width="7.109375" style="2" customWidth="1"/>
    <col min="14606" max="14606" width="8.6640625" style="2" customWidth="1"/>
    <col min="14607" max="14848" width="5.109375" style="2"/>
    <col min="14849" max="14849" width="10.109375" style="2" customWidth="1"/>
    <col min="14850" max="14850" width="12" style="2" customWidth="1"/>
    <col min="14851" max="14851" width="8.88671875" style="2" customWidth="1"/>
    <col min="14852" max="14852" width="9.6640625" style="2" customWidth="1"/>
    <col min="14853" max="14853" width="8.21875" style="2" customWidth="1"/>
    <col min="14854" max="14854" width="9.33203125" style="2" customWidth="1"/>
    <col min="14855" max="14855" width="8.88671875" style="2" customWidth="1"/>
    <col min="14856" max="14856" width="9.44140625" style="2" customWidth="1"/>
    <col min="14857" max="14857" width="10.21875" style="2" customWidth="1"/>
    <col min="14858" max="14858" width="9.44140625" style="2" customWidth="1"/>
    <col min="14859" max="14859" width="9.6640625" style="2" customWidth="1"/>
    <col min="14860" max="14860" width="5.33203125" style="2" customWidth="1"/>
    <col min="14861" max="14861" width="7.109375" style="2" customWidth="1"/>
    <col min="14862" max="14862" width="8.6640625" style="2" customWidth="1"/>
    <col min="14863" max="15104" width="5.109375" style="2"/>
    <col min="15105" max="15105" width="10.109375" style="2" customWidth="1"/>
    <col min="15106" max="15106" width="12" style="2" customWidth="1"/>
    <col min="15107" max="15107" width="8.88671875" style="2" customWidth="1"/>
    <col min="15108" max="15108" width="9.6640625" style="2" customWidth="1"/>
    <col min="15109" max="15109" width="8.21875" style="2" customWidth="1"/>
    <col min="15110" max="15110" width="9.33203125" style="2" customWidth="1"/>
    <col min="15111" max="15111" width="8.88671875" style="2" customWidth="1"/>
    <col min="15112" max="15112" width="9.44140625" style="2" customWidth="1"/>
    <col min="15113" max="15113" width="10.21875" style="2" customWidth="1"/>
    <col min="15114" max="15114" width="9.44140625" style="2" customWidth="1"/>
    <col min="15115" max="15115" width="9.6640625" style="2" customWidth="1"/>
    <col min="15116" max="15116" width="5.33203125" style="2" customWidth="1"/>
    <col min="15117" max="15117" width="7.109375" style="2" customWidth="1"/>
    <col min="15118" max="15118" width="8.6640625" style="2" customWidth="1"/>
    <col min="15119" max="15360" width="5.109375" style="2"/>
    <col min="15361" max="15361" width="10.109375" style="2" customWidth="1"/>
    <col min="15362" max="15362" width="12" style="2" customWidth="1"/>
    <col min="15363" max="15363" width="8.88671875" style="2" customWidth="1"/>
    <col min="15364" max="15364" width="9.6640625" style="2" customWidth="1"/>
    <col min="15365" max="15365" width="8.21875" style="2" customWidth="1"/>
    <col min="15366" max="15366" width="9.33203125" style="2" customWidth="1"/>
    <col min="15367" max="15367" width="8.88671875" style="2" customWidth="1"/>
    <col min="15368" max="15368" width="9.44140625" style="2" customWidth="1"/>
    <col min="15369" max="15369" width="10.21875" style="2" customWidth="1"/>
    <col min="15370" max="15370" width="9.44140625" style="2" customWidth="1"/>
    <col min="15371" max="15371" width="9.6640625" style="2" customWidth="1"/>
    <col min="15372" max="15372" width="5.33203125" style="2" customWidth="1"/>
    <col min="15373" max="15373" width="7.109375" style="2" customWidth="1"/>
    <col min="15374" max="15374" width="8.6640625" style="2" customWidth="1"/>
    <col min="15375" max="15616" width="5.109375" style="2"/>
    <col min="15617" max="15617" width="10.109375" style="2" customWidth="1"/>
    <col min="15618" max="15618" width="12" style="2" customWidth="1"/>
    <col min="15619" max="15619" width="8.88671875" style="2" customWidth="1"/>
    <col min="15620" max="15620" width="9.6640625" style="2" customWidth="1"/>
    <col min="15621" max="15621" width="8.21875" style="2" customWidth="1"/>
    <col min="15622" max="15622" width="9.33203125" style="2" customWidth="1"/>
    <col min="15623" max="15623" width="8.88671875" style="2" customWidth="1"/>
    <col min="15624" max="15624" width="9.44140625" style="2" customWidth="1"/>
    <col min="15625" max="15625" width="10.21875" style="2" customWidth="1"/>
    <col min="15626" max="15626" width="9.44140625" style="2" customWidth="1"/>
    <col min="15627" max="15627" width="9.6640625" style="2" customWidth="1"/>
    <col min="15628" max="15628" width="5.33203125" style="2" customWidth="1"/>
    <col min="15629" max="15629" width="7.109375" style="2" customWidth="1"/>
    <col min="15630" max="15630" width="8.6640625" style="2" customWidth="1"/>
    <col min="15631" max="15872" width="5.109375" style="2"/>
    <col min="15873" max="15873" width="10.109375" style="2" customWidth="1"/>
    <col min="15874" max="15874" width="12" style="2" customWidth="1"/>
    <col min="15875" max="15875" width="8.88671875" style="2" customWidth="1"/>
    <col min="15876" max="15876" width="9.6640625" style="2" customWidth="1"/>
    <col min="15877" max="15877" width="8.21875" style="2" customWidth="1"/>
    <col min="15878" max="15878" width="9.33203125" style="2" customWidth="1"/>
    <col min="15879" max="15879" width="8.88671875" style="2" customWidth="1"/>
    <col min="15880" max="15880" width="9.44140625" style="2" customWidth="1"/>
    <col min="15881" max="15881" width="10.21875" style="2" customWidth="1"/>
    <col min="15882" max="15882" width="9.44140625" style="2" customWidth="1"/>
    <col min="15883" max="15883" width="9.6640625" style="2" customWidth="1"/>
    <col min="15884" max="15884" width="5.33203125" style="2" customWidth="1"/>
    <col min="15885" max="15885" width="7.109375" style="2" customWidth="1"/>
    <col min="15886" max="15886" width="8.6640625" style="2" customWidth="1"/>
    <col min="15887" max="16128" width="5.109375" style="2"/>
    <col min="16129" max="16129" width="10.109375" style="2" customWidth="1"/>
    <col min="16130" max="16130" width="12" style="2" customWidth="1"/>
    <col min="16131" max="16131" width="8.88671875" style="2" customWidth="1"/>
    <col min="16132" max="16132" width="9.6640625" style="2" customWidth="1"/>
    <col min="16133" max="16133" width="8.21875" style="2" customWidth="1"/>
    <col min="16134" max="16134" width="9.33203125" style="2" customWidth="1"/>
    <col min="16135" max="16135" width="8.88671875" style="2" customWidth="1"/>
    <col min="16136" max="16136" width="9.44140625" style="2" customWidth="1"/>
    <col min="16137" max="16137" width="10.21875" style="2" customWidth="1"/>
    <col min="16138" max="16138" width="9.44140625" style="2" customWidth="1"/>
    <col min="16139" max="16139" width="9.6640625" style="2" customWidth="1"/>
    <col min="16140" max="16140" width="5.33203125" style="2" customWidth="1"/>
    <col min="16141" max="16141" width="7.109375" style="2" customWidth="1"/>
    <col min="16142" max="16142" width="8.6640625" style="2" customWidth="1"/>
    <col min="16143" max="16384" width="5.109375" style="2"/>
  </cols>
  <sheetData>
    <row r="1" spans="1:19" ht="23.1" customHeight="1" x14ac:dyDescent="0.25">
      <c r="A1" s="201" t="s">
        <v>368</v>
      </c>
      <c r="B1" s="25"/>
      <c r="C1" s="25"/>
      <c r="D1" s="25"/>
      <c r="E1" s="25"/>
      <c r="F1" s="25"/>
      <c r="G1" s="25"/>
      <c r="K1" s="25"/>
      <c r="N1" s="25" t="s">
        <v>73</v>
      </c>
    </row>
    <row r="2" spans="1:19" ht="18" customHeight="1" x14ac:dyDescent="0.25">
      <c r="A2" s="326" t="s">
        <v>370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202"/>
      <c r="P2" s="202"/>
      <c r="Q2" s="202"/>
      <c r="R2" s="202"/>
      <c r="S2" s="202"/>
    </row>
    <row r="3" spans="1:19" ht="23.1" customHeight="1" x14ac:dyDescent="0.15">
      <c r="A3" s="104" t="s">
        <v>165</v>
      </c>
      <c r="B3" s="126"/>
      <c r="C3" s="126"/>
      <c r="D3" s="34"/>
      <c r="E3" s="34"/>
      <c r="F3" s="34"/>
      <c r="G3" s="34"/>
      <c r="K3" s="126"/>
      <c r="M3" s="327" t="s">
        <v>74</v>
      </c>
      <c r="N3" s="327"/>
    </row>
    <row r="4" spans="1:19" ht="23.1" customHeight="1" x14ac:dyDescent="0.25">
      <c r="A4" s="329" t="s">
        <v>75</v>
      </c>
      <c r="B4" s="329" t="s">
        <v>76</v>
      </c>
      <c r="C4" s="330" t="s">
        <v>77</v>
      </c>
      <c r="D4" s="328" t="s">
        <v>78</v>
      </c>
      <c r="E4" s="328"/>
      <c r="F4" s="328"/>
      <c r="G4" s="335" t="s">
        <v>79</v>
      </c>
      <c r="H4" s="332" t="s">
        <v>80</v>
      </c>
      <c r="I4" s="328" t="s">
        <v>81</v>
      </c>
      <c r="J4" s="328"/>
      <c r="K4" s="336" t="s">
        <v>82</v>
      </c>
      <c r="L4" s="336" t="s">
        <v>83</v>
      </c>
      <c r="M4" s="337" t="s">
        <v>84</v>
      </c>
      <c r="N4" s="338" t="s">
        <v>85</v>
      </c>
    </row>
    <row r="5" spans="1:19" ht="46.5" customHeight="1" x14ac:dyDescent="0.25">
      <c r="A5" s="329"/>
      <c r="B5" s="329"/>
      <c r="C5" s="329"/>
      <c r="D5" s="331" t="s">
        <v>86</v>
      </c>
      <c r="E5" s="333" t="s">
        <v>87</v>
      </c>
      <c r="F5" s="333" t="s">
        <v>88</v>
      </c>
      <c r="G5" s="332"/>
      <c r="H5" s="332"/>
      <c r="I5" s="328"/>
      <c r="J5" s="328"/>
      <c r="K5" s="336"/>
      <c r="L5" s="336"/>
      <c r="M5" s="329"/>
      <c r="N5" s="328"/>
    </row>
    <row r="6" spans="1:19" ht="46.5" customHeight="1" x14ac:dyDescent="0.25">
      <c r="A6" s="329"/>
      <c r="B6" s="329"/>
      <c r="C6" s="329"/>
      <c r="D6" s="332"/>
      <c r="E6" s="334"/>
      <c r="F6" s="334"/>
      <c r="G6" s="332"/>
      <c r="H6" s="332"/>
      <c r="I6" s="127" t="s">
        <v>89</v>
      </c>
      <c r="J6" s="127" t="s">
        <v>90</v>
      </c>
      <c r="K6" s="336"/>
      <c r="L6" s="336"/>
      <c r="M6" s="329"/>
      <c r="N6" s="328"/>
    </row>
    <row r="7" spans="1:19" ht="29.25" customHeight="1" x14ac:dyDescent="0.25">
      <c r="A7" s="24" t="s">
        <v>91</v>
      </c>
      <c r="B7" s="24" t="s">
        <v>91</v>
      </c>
      <c r="C7" s="24">
        <v>1</v>
      </c>
      <c r="D7" s="24">
        <v>2</v>
      </c>
      <c r="E7" s="24">
        <v>3</v>
      </c>
      <c r="F7" s="114">
        <v>4</v>
      </c>
      <c r="G7" s="24">
        <v>10</v>
      </c>
      <c r="H7" s="24">
        <v>11</v>
      </c>
      <c r="I7" s="24">
        <v>12</v>
      </c>
      <c r="J7" s="24">
        <v>13</v>
      </c>
      <c r="K7" s="24">
        <v>14</v>
      </c>
      <c r="L7" s="24">
        <v>15</v>
      </c>
      <c r="M7" s="24">
        <v>16</v>
      </c>
      <c r="N7" s="8">
        <v>17</v>
      </c>
    </row>
    <row r="8" spans="1:19" ht="31.5" customHeight="1" x14ac:dyDescent="0.25">
      <c r="A8" s="10"/>
      <c r="B8" s="39" t="s">
        <v>92</v>
      </c>
      <c r="C8" s="128">
        <v>4203.24</v>
      </c>
      <c r="D8" s="128">
        <v>1354.32</v>
      </c>
      <c r="E8" s="128">
        <v>1354.32</v>
      </c>
      <c r="F8" s="128">
        <v>0</v>
      </c>
      <c r="G8" s="128">
        <v>0</v>
      </c>
      <c r="H8" s="128">
        <v>0</v>
      </c>
      <c r="I8" s="128">
        <v>2282.46</v>
      </c>
      <c r="J8" s="120">
        <v>0</v>
      </c>
      <c r="K8" s="16">
        <v>0</v>
      </c>
      <c r="L8" s="16">
        <v>0</v>
      </c>
      <c r="M8" s="14">
        <v>0</v>
      </c>
      <c r="N8" s="172">
        <v>566.46</v>
      </c>
      <c r="O8" s="133"/>
    </row>
    <row r="9" spans="1:19" ht="29.1" customHeight="1" x14ac:dyDescent="0.25">
      <c r="A9" s="10" t="s">
        <v>93</v>
      </c>
      <c r="B9" s="10" t="s">
        <v>94</v>
      </c>
      <c r="C9" s="120">
        <v>1489.1</v>
      </c>
      <c r="D9" s="119">
        <v>442.23</v>
      </c>
      <c r="E9" s="119">
        <v>442.23</v>
      </c>
      <c r="F9" s="120"/>
      <c r="G9" s="120">
        <v>0</v>
      </c>
      <c r="H9" s="129">
        <v>0</v>
      </c>
      <c r="I9" s="129">
        <v>480.41</v>
      </c>
      <c r="J9" s="129">
        <v>0</v>
      </c>
      <c r="K9" s="16">
        <v>0</v>
      </c>
      <c r="L9" s="16">
        <v>0</v>
      </c>
      <c r="M9" s="14">
        <v>0</v>
      </c>
      <c r="N9" s="132">
        <v>566.46</v>
      </c>
      <c r="O9" s="4">
        <v>280.49</v>
      </c>
    </row>
    <row r="10" spans="1:19" ht="29.1" customHeight="1" x14ac:dyDescent="0.25">
      <c r="A10" s="10" t="s">
        <v>95</v>
      </c>
      <c r="B10" s="10" t="s">
        <v>96</v>
      </c>
      <c r="C10" s="120">
        <v>40.869999999999997</v>
      </c>
      <c r="D10" s="119">
        <v>40.869999999999997</v>
      </c>
      <c r="E10" s="119">
        <v>40.869999999999997</v>
      </c>
      <c r="F10" s="120"/>
      <c r="G10" s="120">
        <v>0</v>
      </c>
      <c r="H10" s="129">
        <v>0</v>
      </c>
      <c r="I10" s="129"/>
      <c r="J10" s="129">
        <v>0</v>
      </c>
      <c r="K10" s="16">
        <v>0</v>
      </c>
      <c r="L10" s="16">
        <v>0</v>
      </c>
      <c r="M10" s="14">
        <v>0</v>
      </c>
      <c r="N10" s="132"/>
      <c r="O10" s="4">
        <v>19.22</v>
      </c>
    </row>
    <row r="11" spans="1:19" ht="29.1" customHeight="1" x14ac:dyDescent="0.25">
      <c r="A11" s="10" t="s">
        <v>97</v>
      </c>
      <c r="B11" s="10" t="s">
        <v>98</v>
      </c>
      <c r="C11" s="120">
        <v>93.73</v>
      </c>
      <c r="D11" s="119">
        <v>63.73</v>
      </c>
      <c r="E11" s="119">
        <v>63.73</v>
      </c>
      <c r="F11" s="120"/>
      <c r="G11" s="120">
        <v>0</v>
      </c>
      <c r="H11" s="129">
        <v>0</v>
      </c>
      <c r="I11" s="129">
        <v>30</v>
      </c>
      <c r="J11" s="129">
        <v>0</v>
      </c>
      <c r="K11" s="16">
        <v>0</v>
      </c>
      <c r="L11" s="16">
        <v>0</v>
      </c>
      <c r="M11" s="14">
        <v>0</v>
      </c>
      <c r="N11" s="14"/>
      <c r="O11" s="4">
        <v>15.85</v>
      </c>
    </row>
    <row r="12" spans="1:19" ht="29.1" customHeight="1" x14ac:dyDescent="0.25">
      <c r="A12" s="10" t="s">
        <v>99</v>
      </c>
      <c r="B12" s="10" t="s">
        <v>100</v>
      </c>
      <c r="C12" s="120">
        <v>462.86</v>
      </c>
      <c r="D12" s="119">
        <v>145.36000000000001</v>
      </c>
      <c r="E12" s="119">
        <v>145.36000000000001</v>
      </c>
      <c r="F12" s="120"/>
      <c r="G12" s="120"/>
      <c r="H12" s="129"/>
      <c r="I12" s="129">
        <v>317.5</v>
      </c>
      <c r="J12" s="129"/>
      <c r="K12" s="16"/>
      <c r="L12" s="16"/>
      <c r="M12" s="14"/>
      <c r="N12" s="132"/>
      <c r="O12" s="4">
        <v>0</v>
      </c>
    </row>
    <row r="13" spans="1:19" ht="29.1" customHeight="1" x14ac:dyDescent="0.25">
      <c r="A13" s="10" t="s">
        <v>101</v>
      </c>
      <c r="B13" s="10" t="s">
        <v>102</v>
      </c>
      <c r="C13" s="120">
        <v>386.96</v>
      </c>
      <c r="D13" s="119">
        <v>187.1</v>
      </c>
      <c r="E13" s="119">
        <v>187.1</v>
      </c>
      <c r="F13" s="120"/>
      <c r="G13" s="120">
        <v>0</v>
      </c>
      <c r="H13" s="129">
        <v>0</v>
      </c>
      <c r="I13" s="129">
        <v>199.86</v>
      </c>
      <c r="J13" s="129">
        <v>0</v>
      </c>
      <c r="K13" s="16">
        <v>0</v>
      </c>
      <c r="L13" s="16">
        <v>0</v>
      </c>
      <c r="M13" s="14">
        <v>0</v>
      </c>
      <c r="N13" s="14"/>
      <c r="O13" s="4">
        <v>1.5</v>
      </c>
    </row>
    <row r="14" spans="1:19" ht="29.1" customHeight="1" x14ac:dyDescent="0.25">
      <c r="A14" s="10" t="s">
        <v>103</v>
      </c>
      <c r="B14" s="10" t="s">
        <v>104</v>
      </c>
      <c r="C14" s="120">
        <v>91.93</v>
      </c>
      <c r="D14" s="119">
        <v>41.33</v>
      </c>
      <c r="E14" s="119">
        <v>41.33</v>
      </c>
      <c r="F14" s="120"/>
      <c r="G14" s="120">
        <v>0</v>
      </c>
      <c r="H14" s="129">
        <v>0</v>
      </c>
      <c r="I14" s="129">
        <v>50.6</v>
      </c>
      <c r="J14" s="129">
        <v>0</v>
      </c>
      <c r="K14" s="16">
        <v>0</v>
      </c>
      <c r="L14" s="16">
        <v>0</v>
      </c>
      <c r="M14" s="14">
        <v>0</v>
      </c>
      <c r="N14" s="14"/>
      <c r="O14" s="4">
        <v>60.87</v>
      </c>
    </row>
    <row r="15" spans="1:19" ht="29.1" customHeight="1" x14ac:dyDescent="0.25">
      <c r="A15" s="10" t="s">
        <v>105</v>
      </c>
      <c r="B15" s="10" t="s">
        <v>106</v>
      </c>
      <c r="C15" s="120">
        <v>289.66000000000003</v>
      </c>
      <c r="D15" s="119">
        <v>126.57</v>
      </c>
      <c r="E15" s="119">
        <v>126.57</v>
      </c>
      <c r="F15" s="120"/>
      <c r="G15" s="120">
        <v>0</v>
      </c>
      <c r="H15" s="129">
        <v>0</v>
      </c>
      <c r="I15" s="129">
        <v>163.09</v>
      </c>
      <c r="J15" s="129">
        <v>0</v>
      </c>
      <c r="K15" s="16">
        <v>0</v>
      </c>
      <c r="L15" s="16">
        <v>0</v>
      </c>
      <c r="M15" s="14">
        <v>0</v>
      </c>
      <c r="N15" s="132"/>
      <c r="O15" s="4">
        <v>36.46</v>
      </c>
    </row>
    <row r="16" spans="1:19" ht="29.1" customHeight="1" x14ac:dyDescent="0.25">
      <c r="A16" s="10" t="s">
        <v>107</v>
      </c>
      <c r="B16" s="130" t="s">
        <v>108</v>
      </c>
      <c r="C16" s="120">
        <v>116.22</v>
      </c>
      <c r="D16" s="119">
        <v>21.43</v>
      </c>
      <c r="E16" s="119">
        <v>21.43</v>
      </c>
      <c r="F16" s="120"/>
      <c r="G16" s="120"/>
      <c r="H16" s="129"/>
      <c r="I16" s="129">
        <v>94.79</v>
      </c>
      <c r="J16" s="129"/>
      <c r="K16" s="16"/>
      <c r="L16" s="16"/>
      <c r="M16" s="14"/>
      <c r="N16" s="132"/>
      <c r="O16" s="4">
        <v>17.309999999999999</v>
      </c>
    </row>
    <row r="17" spans="1:15" ht="29.1" customHeight="1" x14ac:dyDescent="0.25">
      <c r="A17" s="10" t="s">
        <v>109</v>
      </c>
      <c r="B17" s="130" t="s">
        <v>110</v>
      </c>
      <c r="C17" s="120">
        <v>137.32</v>
      </c>
      <c r="D17" s="119">
        <v>24.08</v>
      </c>
      <c r="E17" s="119">
        <v>24.08</v>
      </c>
      <c r="F17" s="120"/>
      <c r="G17" s="120"/>
      <c r="H17" s="129"/>
      <c r="I17" s="129">
        <v>113.24</v>
      </c>
      <c r="J17" s="129"/>
      <c r="K17" s="16"/>
      <c r="L17" s="16"/>
      <c r="M17" s="14"/>
      <c r="N17" s="132"/>
      <c r="O17" s="4">
        <v>7.1</v>
      </c>
    </row>
    <row r="18" spans="1:15" ht="29.1" customHeight="1" x14ac:dyDescent="0.25">
      <c r="A18" s="10" t="s">
        <v>111</v>
      </c>
      <c r="B18" s="130" t="s">
        <v>112</v>
      </c>
      <c r="C18" s="120">
        <v>155.41</v>
      </c>
      <c r="D18" s="119">
        <v>27.71</v>
      </c>
      <c r="E18" s="119">
        <v>27.71</v>
      </c>
      <c r="F18" s="120"/>
      <c r="G18" s="120"/>
      <c r="H18" s="129"/>
      <c r="I18" s="129">
        <v>127.7</v>
      </c>
      <c r="J18" s="129"/>
      <c r="K18" s="16"/>
      <c r="L18" s="16"/>
      <c r="M18" s="14"/>
      <c r="N18" s="132"/>
    </row>
    <row r="19" spans="1:15" ht="29.1" customHeight="1" x14ac:dyDescent="0.25">
      <c r="A19" s="10" t="s">
        <v>113</v>
      </c>
      <c r="B19" s="130" t="s">
        <v>114</v>
      </c>
      <c r="C19" s="120">
        <v>112.88</v>
      </c>
      <c r="D19" s="119">
        <v>21.32</v>
      </c>
      <c r="E19" s="119">
        <v>21.32</v>
      </c>
      <c r="F19" s="120"/>
      <c r="G19" s="120"/>
      <c r="H19" s="129"/>
      <c r="I19" s="129">
        <v>91.56</v>
      </c>
      <c r="J19" s="129"/>
      <c r="K19" s="16"/>
      <c r="L19" s="16"/>
      <c r="M19" s="14"/>
      <c r="N19" s="132"/>
    </row>
    <row r="20" spans="1:15" ht="29.1" customHeight="1" x14ac:dyDescent="0.25">
      <c r="A20" s="10" t="s">
        <v>115</v>
      </c>
      <c r="B20" s="130" t="s">
        <v>116</v>
      </c>
      <c r="C20" s="120">
        <v>98.32</v>
      </c>
      <c r="D20" s="119">
        <v>19.309999999999999</v>
      </c>
      <c r="E20" s="119">
        <v>19.309999999999999</v>
      </c>
      <c r="F20" s="120"/>
      <c r="G20" s="120"/>
      <c r="H20" s="129"/>
      <c r="I20" s="129">
        <v>79.010000000000005</v>
      </c>
      <c r="J20" s="129"/>
      <c r="K20" s="16"/>
      <c r="L20" s="16"/>
      <c r="M20" s="14"/>
      <c r="N20" s="132"/>
    </row>
    <row r="21" spans="1:15" ht="29.1" customHeight="1" x14ac:dyDescent="0.25">
      <c r="A21" s="10" t="s">
        <v>117</v>
      </c>
      <c r="B21" s="130" t="s">
        <v>118</v>
      </c>
      <c r="C21" s="120">
        <v>72.05</v>
      </c>
      <c r="D21" s="119">
        <v>24.19</v>
      </c>
      <c r="E21" s="119">
        <v>24.19</v>
      </c>
      <c r="F21" s="120"/>
      <c r="G21" s="120"/>
      <c r="H21" s="129"/>
      <c r="I21" s="129">
        <v>47.86</v>
      </c>
      <c r="J21" s="129"/>
      <c r="K21" s="16"/>
      <c r="L21" s="16"/>
      <c r="M21" s="14"/>
      <c r="N21" s="132"/>
    </row>
    <row r="22" spans="1:15" ht="29.1" customHeight="1" x14ac:dyDescent="0.25">
      <c r="A22" s="10" t="s">
        <v>119</v>
      </c>
      <c r="B22" s="130" t="s">
        <v>120</v>
      </c>
      <c r="C22" s="120">
        <v>85.33</v>
      </c>
      <c r="D22" s="119">
        <v>20.260000000000002</v>
      </c>
      <c r="E22" s="119">
        <v>20.260000000000002</v>
      </c>
      <c r="F22" s="120"/>
      <c r="G22" s="120"/>
      <c r="H22" s="129"/>
      <c r="I22" s="129">
        <v>65.069999999999993</v>
      </c>
      <c r="J22" s="129"/>
      <c r="K22" s="16"/>
      <c r="L22" s="16"/>
      <c r="M22" s="14"/>
      <c r="N22" s="132"/>
    </row>
    <row r="23" spans="1:15" ht="29.1" customHeight="1" x14ac:dyDescent="0.25">
      <c r="A23" s="10" t="s">
        <v>121</v>
      </c>
      <c r="B23" s="130" t="s">
        <v>122</v>
      </c>
      <c r="C23" s="120">
        <v>117.36</v>
      </c>
      <c r="D23" s="119">
        <v>28.22</v>
      </c>
      <c r="E23" s="119">
        <v>28.22</v>
      </c>
      <c r="F23" s="120"/>
      <c r="G23" s="120"/>
      <c r="H23" s="129"/>
      <c r="I23" s="129">
        <v>89.14</v>
      </c>
      <c r="J23" s="129"/>
      <c r="K23" s="16"/>
      <c r="L23" s="16"/>
      <c r="M23" s="14"/>
      <c r="N23" s="132"/>
    </row>
    <row r="24" spans="1:15" ht="29.1" customHeight="1" x14ac:dyDescent="0.25">
      <c r="A24" s="10" t="s">
        <v>123</v>
      </c>
      <c r="B24" s="130" t="s">
        <v>124</v>
      </c>
      <c r="C24" s="120">
        <v>93.13</v>
      </c>
      <c r="D24" s="119">
        <v>30.16</v>
      </c>
      <c r="E24" s="119">
        <v>30.16</v>
      </c>
      <c r="F24" s="120"/>
      <c r="G24" s="120"/>
      <c r="H24" s="129"/>
      <c r="I24" s="129">
        <v>62.97</v>
      </c>
      <c r="J24" s="129"/>
      <c r="K24" s="16"/>
      <c r="L24" s="16"/>
      <c r="M24" s="14"/>
      <c r="N24" s="132"/>
    </row>
    <row r="25" spans="1:15" ht="29.1" customHeight="1" x14ac:dyDescent="0.25">
      <c r="A25" s="10" t="s">
        <v>125</v>
      </c>
      <c r="B25" s="130" t="s">
        <v>126</v>
      </c>
      <c r="C25" s="120">
        <v>84.8</v>
      </c>
      <c r="D25" s="119">
        <v>24.26</v>
      </c>
      <c r="E25" s="119">
        <v>24.26</v>
      </c>
      <c r="F25" s="120"/>
      <c r="G25" s="120"/>
      <c r="H25" s="129"/>
      <c r="I25" s="129">
        <v>60.54</v>
      </c>
      <c r="J25" s="129"/>
      <c r="K25" s="16"/>
      <c r="L25" s="16"/>
      <c r="M25" s="14"/>
      <c r="N25" s="132"/>
    </row>
    <row r="26" spans="1:15" ht="29.1" customHeight="1" x14ac:dyDescent="0.25">
      <c r="A26" s="10" t="s">
        <v>127</v>
      </c>
      <c r="B26" s="130" t="s">
        <v>128</v>
      </c>
      <c r="C26" s="120">
        <v>129.79</v>
      </c>
      <c r="D26" s="119">
        <v>26.83</v>
      </c>
      <c r="E26" s="119">
        <v>26.83</v>
      </c>
      <c r="F26" s="120"/>
      <c r="G26" s="120"/>
      <c r="H26" s="129"/>
      <c r="I26" s="129">
        <v>102.96</v>
      </c>
      <c r="J26" s="129"/>
      <c r="K26" s="16"/>
      <c r="L26" s="16"/>
      <c r="M26" s="14"/>
      <c r="N26" s="132"/>
    </row>
    <row r="27" spans="1:15" ht="29.1" customHeight="1" x14ac:dyDescent="0.25">
      <c r="A27" s="10" t="s">
        <v>129</v>
      </c>
      <c r="B27" s="130" t="s">
        <v>130</v>
      </c>
      <c r="C27" s="120">
        <v>61.22</v>
      </c>
      <c r="D27" s="119">
        <v>13.47</v>
      </c>
      <c r="E27" s="119">
        <v>13.47</v>
      </c>
      <c r="F27" s="120"/>
      <c r="G27" s="120"/>
      <c r="H27" s="129"/>
      <c r="I27" s="129">
        <v>47.75</v>
      </c>
      <c r="J27" s="129"/>
      <c r="K27" s="16"/>
      <c r="L27" s="16"/>
      <c r="M27" s="14"/>
      <c r="N27" s="132"/>
    </row>
    <row r="28" spans="1:15" ht="29.1" customHeight="1" x14ac:dyDescent="0.25">
      <c r="A28" s="10" t="s">
        <v>131</v>
      </c>
      <c r="B28" s="131" t="s">
        <v>132</v>
      </c>
      <c r="C28" s="120">
        <v>84.3</v>
      </c>
      <c r="D28" s="119">
        <v>25.89</v>
      </c>
      <c r="E28" s="119">
        <v>25.89</v>
      </c>
      <c r="F28" s="120"/>
      <c r="G28" s="120"/>
      <c r="H28" s="129"/>
      <c r="I28" s="129">
        <v>58.41</v>
      </c>
      <c r="J28" s="129"/>
      <c r="K28" s="16"/>
      <c r="L28" s="16"/>
      <c r="M28" s="14"/>
      <c r="N28" s="132"/>
    </row>
  </sheetData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8" type="noConversion"/>
  <printOptions horizontalCentered="1"/>
  <pageMargins left="0.39" right="0.39" top="0.5" bottom="0.47" header="0.39" footer="0.3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8"/>
  <sheetViews>
    <sheetView showGridLines="0" showZeros="0" workbookViewId="0">
      <selection activeCell="R23" sqref="R23"/>
    </sheetView>
  </sheetViews>
  <sheetFormatPr defaultColWidth="5.109375" defaultRowHeight="18.899999999999999" customHeight="1" x14ac:dyDescent="0.25"/>
  <cols>
    <col min="1" max="1" width="5" style="20" customWidth="1"/>
    <col min="2" max="3" width="5.6640625" style="20" customWidth="1"/>
    <col min="4" max="4" width="31.88671875" style="21" customWidth="1"/>
    <col min="5" max="5" width="11.109375" style="22" customWidth="1"/>
    <col min="6" max="7" width="10.77734375" style="22" customWidth="1"/>
    <col min="8" max="9" width="7.77734375" style="22" customWidth="1"/>
    <col min="10" max="10" width="10.21875" style="22" customWidth="1"/>
    <col min="11" max="13" width="7.77734375" style="22" customWidth="1"/>
    <col min="14" max="14" width="6.88671875" style="22" customWidth="1"/>
    <col min="15" max="18" width="7.77734375" style="22" customWidth="1"/>
    <col min="19" max="19" width="8.44140625" style="22" customWidth="1"/>
    <col min="20" max="20" width="4.5546875" style="1" customWidth="1"/>
    <col min="21" max="21" width="4.88671875" style="1" customWidth="1"/>
    <col min="22" max="22" width="4" style="32" customWidth="1"/>
    <col min="23" max="23" width="4" style="1" customWidth="1"/>
    <col min="24" max="253" width="5.109375" style="1" customWidth="1"/>
    <col min="254" max="255" width="5.109375" style="2"/>
    <col min="256" max="256" width="5" style="2" customWidth="1"/>
    <col min="257" max="258" width="5.6640625" style="2" customWidth="1"/>
    <col min="259" max="259" width="8" style="2" customWidth="1"/>
    <col min="260" max="260" width="31.88671875" style="2" customWidth="1"/>
    <col min="261" max="261" width="11.109375" style="2" customWidth="1"/>
    <col min="262" max="263" width="10.77734375" style="2" customWidth="1"/>
    <col min="264" max="265" width="7.77734375" style="2" customWidth="1"/>
    <col min="266" max="266" width="8.33203125" style="2" customWidth="1"/>
    <col min="267" max="269" width="7.77734375" style="2" customWidth="1"/>
    <col min="270" max="270" width="6.88671875" style="2" customWidth="1"/>
    <col min="271" max="274" width="7.77734375" style="2" customWidth="1"/>
    <col min="275" max="275" width="6.33203125" style="2" customWidth="1"/>
    <col min="276" max="276" width="4.5546875" style="2" customWidth="1"/>
    <col min="277" max="277" width="4.88671875" style="2" customWidth="1"/>
    <col min="278" max="279" width="4" style="2" customWidth="1"/>
    <col min="280" max="511" width="5.109375" style="2"/>
    <col min="512" max="512" width="5" style="2" customWidth="1"/>
    <col min="513" max="514" width="5.6640625" style="2" customWidth="1"/>
    <col min="515" max="515" width="8" style="2" customWidth="1"/>
    <col min="516" max="516" width="31.88671875" style="2" customWidth="1"/>
    <col min="517" max="517" width="11.109375" style="2" customWidth="1"/>
    <col min="518" max="519" width="10.77734375" style="2" customWidth="1"/>
    <col min="520" max="521" width="7.77734375" style="2" customWidth="1"/>
    <col min="522" max="522" width="8.33203125" style="2" customWidth="1"/>
    <col min="523" max="525" width="7.77734375" style="2" customWidth="1"/>
    <col min="526" max="526" width="6.88671875" style="2" customWidth="1"/>
    <col min="527" max="530" width="7.77734375" style="2" customWidth="1"/>
    <col min="531" max="531" width="6.33203125" style="2" customWidth="1"/>
    <col min="532" max="532" width="4.5546875" style="2" customWidth="1"/>
    <col min="533" max="533" width="4.88671875" style="2" customWidth="1"/>
    <col min="534" max="535" width="4" style="2" customWidth="1"/>
    <col min="536" max="767" width="5.109375" style="2"/>
    <col min="768" max="768" width="5" style="2" customWidth="1"/>
    <col min="769" max="770" width="5.6640625" style="2" customWidth="1"/>
    <col min="771" max="771" width="8" style="2" customWidth="1"/>
    <col min="772" max="772" width="31.88671875" style="2" customWidth="1"/>
    <col min="773" max="773" width="11.109375" style="2" customWidth="1"/>
    <col min="774" max="775" width="10.77734375" style="2" customWidth="1"/>
    <col min="776" max="777" width="7.77734375" style="2" customWidth="1"/>
    <col min="778" max="778" width="8.33203125" style="2" customWidth="1"/>
    <col min="779" max="781" width="7.77734375" style="2" customWidth="1"/>
    <col min="782" max="782" width="6.88671875" style="2" customWidth="1"/>
    <col min="783" max="786" width="7.77734375" style="2" customWidth="1"/>
    <col min="787" max="787" width="6.33203125" style="2" customWidth="1"/>
    <col min="788" max="788" width="4.5546875" style="2" customWidth="1"/>
    <col min="789" max="789" width="4.88671875" style="2" customWidth="1"/>
    <col min="790" max="791" width="4" style="2" customWidth="1"/>
    <col min="792" max="1023" width="5.109375" style="2"/>
    <col min="1024" max="1024" width="5" style="2" customWidth="1"/>
    <col min="1025" max="1026" width="5.6640625" style="2" customWidth="1"/>
    <col min="1027" max="1027" width="8" style="2" customWidth="1"/>
    <col min="1028" max="1028" width="31.88671875" style="2" customWidth="1"/>
    <col min="1029" max="1029" width="11.109375" style="2" customWidth="1"/>
    <col min="1030" max="1031" width="10.77734375" style="2" customWidth="1"/>
    <col min="1032" max="1033" width="7.77734375" style="2" customWidth="1"/>
    <col min="1034" max="1034" width="8.33203125" style="2" customWidth="1"/>
    <col min="1035" max="1037" width="7.77734375" style="2" customWidth="1"/>
    <col min="1038" max="1038" width="6.88671875" style="2" customWidth="1"/>
    <col min="1039" max="1042" width="7.77734375" style="2" customWidth="1"/>
    <col min="1043" max="1043" width="6.33203125" style="2" customWidth="1"/>
    <col min="1044" max="1044" width="4.5546875" style="2" customWidth="1"/>
    <col min="1045" max="1045" width="4.88671875" style="2" customWidth="1"/>
    <col min="1046" max="1047" width="4" style="2" customWidth="1"/>
    <col min="1048" max="1279" width="5.109375" style="2"/>
    <col min="1280" max="1280" width="5" style="2" customWidth="1"/>
    <col min="1281" max="1282" width="5.6640625" style="2" customWidth="1"/>
    <col min="1283" max="1283" width="8" style="2" customWidth="1"/>
    <col min="1284" max="1284" width="31.88671875" style="2" customWidth="1"/>
    <col min="1285" max="1285" width="11.109375" style="2" customWidth="1"/>
    <col min="1286" max="1287" width="10.77734375" style="2" customWidth="1"/>
    <col min="1288" max="1289" width="7.77734375" style="2" customWidth="1"/>
    <col min="1290" max="1290" width="8.33203125" style="2" customWidth="1"/>
    <col min="1291" max="1293" width="7.77734375" style="2" customWidth="1"/>
    <col min="1294" max="1294" width="6.88671875" style="2" customWidth="1"/>
    <col min="1295" max="1298" width="7.77734375" style="2" customWidth="1"/>
    <col min="1299" max="1299" width="6.33203125" style="2" customWidth="1"/>
    <col min="1300" max="1300" width="4.5546875" style="2" customWidth="1"/>
    <col min="1301" max="1301" width="4.88671875" style="2" customWidth="1"/>
    <col min="1302" max="1303" width="4" style="2" customWidth="1"/>
    <col min="1304" max="1535" width="5.109375" style="2"/>
    <col min="1536" max="1536" width="5" style="2" customWidth="1"/>
    <col min="1537" max="1538" width="5.6640625" style="2" customWidth="1"/>
    <col min="1539" max="1539" width="8" style="2" customWidth="1"/>
    <col min="1540" max="1540" width="31.88671875" style="2" customWidth="1"/>
    <col min="1541" max="1541" width="11.109375" style="2" customWidth="1"/>
    <col min="1542" max="1543" width="10.77734375" style="2" customWidth="1"/>
    <col min="1544" max="1545" width="7.77734375" style="2" customWidth="1"/>
    <col min="1546" max="1546" width="8.33203125" style="2" customWidth="1"/>
    <col min="1547" max="1549" width="7.77734375" style="2" customWidth="1"/>
    <col min="1550" max="1550" width="6.88671875" style="2" customWidth="1"/>
    <col min="1551" max="1554" width="7.77734375" style="2" customWidth="1"/>
    <col min="1555" max="1555" width="6.33203125" style="2" customWidth="1"/>
    <col min="1556" max="1556" width="4.5546875" style="2" customWidth="1"/>
    <col min="1557" max="1557" width="4.88671875" style="2" customWidth="1"/>
    <col min="1558" max="1559" width="4" style="2" customWidth="1"/>
    <col min="1560" max="1791" width="5.109375" style="2"/>
    <col min="1792" max="1792" width="5" style="2" customWidth="1"/>
    <col min="1793" max="1794" width="5.6640625" style="2" customWidth="1"/>
    <col min="1795" max="1795" width="8" style="2" customWidth="1"/>
    <col min="1796" max="1796" width="31.88671875" style="2" customWidth="1"/>
    <col min="1797" max="1797" width="11.109375" style="2" customWidth="1"/>
    <col min="1798" max="1799" width="10.77734375" style="2" customWidth="1"/>
    <col min="1800" max="1801" width="7.77734375" style="2" customWidth="1"/>
    <col min="1802" max="1802" width="8.33203125" style="2" customWidth="1"/>
    <col min="1803" max="1805" width="7.77734375" style="2" customWidth="1"/>
    <col min="1806" max="1806" width="6.88671875" style="2" customWidth="1"/>
    <col min="1807" max="1810" width="7.77734375" style="2" customWidth="1"/>
    <col min="1811" max="1811" width="6.33203125" style="2" customWidth="1"/>
    <col min="1812" max="1812" width="4.5546875" style="2" customWidth="1"/>
    <col min="1813" max="1813" width="4.88671875" style="2" customWidth="1"/>
    <col min="1814" max="1815" width="4" style="2" customWidth="1"/>
    <col min="1816" max="2047" width="5.109375" style="2"/>
    <col min="2048" max="2048" width="5" style="2" customWidth="1"/>
    <col min="2049" max="2050" width="5.6640625" style="2" customWidth="1"/>
    <col min="2051" max="2051" width="8" style="2" customWidth="1"/>
    <col min="2052" max="2052" width="31.88671875" style="2" customWidth="1"/>
    <col min="2053" max="2053" width="11.109375" style="2" customWidth="1"/>
    <col min="2054" max="2055" width="10.77734375" style="2" customWidth="1"/>
    <col min="2056" max="2057" width="7.77734375" style="2" customWidth="1"/>
    <col min="2058" max="2058" width="8.33203125" style="2" customWidth="1"/>
    <col min="2059" max="2061" width="7.77734375" style="2" customWidth="1"/>
    <col min="2062" max="2062" width="6.88671875" style="2" customWidth="1"/>
    <col min="2063" max="2066" width="7.77734375" style="2" customWidth="1"/>
    <col min="2067" max="2067" width="6.33203125" style="2" customWidth="1"/>
    <col min="2068" max="2068" width="4.5546875" style="2" customWidth="1"/>
    <col min="2069" max="2069" width="4.88671875" style="2" customWidth="1"/>
    <col min="2070" max="2071" width="4" style="2" customWidth="1"/>
    <col min="2072" max="2303" width="5.109375" style="2"/>
    <col min="2304" max="2304" width="5" style="2" customWidth="1"/>
    <col min="2305" max="2306" width="5.6640625" style="2" customWidth="1"/>
    <col min="2307" max="2307" width="8" style="2" customWidth="1"/>
    <col min="2308" max="2308" width="31.88671875" style="2" customWidth="1"/>
    <col min="2309" max="2309" width="11.109375" style="2" customWidth="1"/>
    <col min="2310" max="2311" width="10.77734375" style="2" customWidth="1"/>
    <col min="2312" max="2313" width="7.77734375" style="2" customWidth="1"/>
    <col min="2314" max="2314" width="8.33203125" style="2" customWidth="1"/>
    <col min="2315" max="2317" width="7.77734375" style="2" customWidth="1"/>
    <col min="2318" max="2318" width="6.88671875" style="2" customWidth="1"/>
    <col min="2319" max="2322" width="7.77734375" style="2" customWidth="1"/>
    <col min="2323" max="2323" width="6.33203125" style="2" customWidth="1"/>
    <col min="2324" max="2324" width="4.5546875" style="2" customWidth="1"/>
    <col min="2325" max="2325" width="4.88671875" style="2" customWidth="1"/>
    <col min="2326" max="2327" width="4" style="2" customWidth="1"/>
    <col min="2328" max="2559" width="5.109375" style="2"/>
    <col min="2560" max="2560" width="5" style="2" customWidth="1"/>
    <col min="2561" max="2562" width="5.6640625" style="2" customWidth="1"/>
    <col min="2563" max="2563" width="8" style="2" customWidth="1"/>
    <col min="2564" max="2564" width="31.88671875" style="2" customWidth="1"/>
    <col min="2565" max="2565" width="11.109375" style="2" customWidth="1"/>
    <col min="2566" max="2567" width="10.77734375" style="2" customWidth="1"/>
    <col min="2568" max="2569" width="7.77734375" style="2" customWidth="1"/>
    <col min="2570" max="2570" width="8.33203125" style="2" customWidth="1"/>
    <col min="2571" max="2573" width="7.77734375" style="2" customWidth="1"/>
    <col min="2574" max="2574" width="6.88671875" style="2" customWidth="1"/>
    <col min="2575" max="2578" width="7.77734375" style="2" customWidth="1"/>
    <col min="2579" max="2579" width="6.33203125" style="2" customWidth="1"/>
    <col min="2580" max="2580" width="4.5546875" style="2" customWidth="1"/>
    <col min="2581" max="2581" width="4.88671875" style="2" customWidth="1"/>
    <col min="2582" max="2583" width="4" style="2" customWidth="1"/>
    <col min="2584" max="2815" width="5.109375" style="2"/>
    <col min="2816" max="2816" width="5" style="2" customWidth="1"/>
    <col min="2817" max="2818" width="5.6640625" style="2" customWidth="1"/>
    <col min="2819" max="2819" width="8" style="2" customWidth="1"/>
    <col min="2820" max="2820" width="31.88671875" style="2" customWidth="1"/>
    <col min="2821" max="2821" width="11.109375" style="2" customWidth="1"/>
    <col min="2822" max="2823" width="10.77734375" style="2" customWidth="1"/>
    <col min="2824" max="2825" width="7.77734375" style="2" customWidth="1"/>
    <col min="2826" max="2826" width="8.33203125" style="2" customWidth="1"/>
    <col min="2827" max="2829" width="7.77734375" style="2" customWidth="1"/>
    <col min="2830" max="2830" width="6.88671875" style="2" customWidth="1"/>
    <col min="2831" max="2834" width="7.77734375" style="2" customWidth="1"/>
    <col min="2835" max="2835" width="6.33203125" style="2" customWidth="1"/>
    <col min="2836" max="2836" width="4.5546875" style="2" customWidth="1"/>
    <col min="2837" max="2837" width="4.88671875" style="2" customWidth="1"/>
    <col min="2838" max="2839" width="4" style="2" customWidth="1"/>
    <col min="2840" max="3071" width="5.109375" style="2"/>
    <col min="3072" max="3072" width="5" style="2" customWidth="1"/>
    <col min="3073" max="3074" width="5.6640625" style="2" customWidth="1"/>
    <col min="3075" max="3075" width="8" style="2" customWidth="1"/>
    <col min="3076" max="3076" width="31.88671875" style="2" customWidth="1"/>
    <col min="3077" max="3077" width="11.109375" style="2" customWidth="1"/>
    <col min="3078" max="3079" width="10.77734375" style="2" customWidth="1"/>
    <col min="3080" max="3081" width="7.77734375" style="2" customWidth="1"/>
    <col min="3082" max="3082" width="8.33203125" style="2" customWidth="1"/>
    <col min="3083" max="3085" width="7.77734375" style="2" customWidth="1"/>
    <col min="3086" max="3086" width="6.88671875" style="2" customWidth="1"/>
    <col min="3087" max="3090" width="7.77734375" style="2" customWidth="1"/>
    <col min="3091" max="3091" width="6.33203125" style="2" customWidth="1"/>
    <col min="3092" max="3092" width="4.5546875" style="2" customWidth="1"/>
    <col min="3093" max="3093" width="4.88671875" style="2" customWidth="1"/>
    <col min="3094" max="3095" width="4" style="2" customWidth="1"/>
    <col min="3096" max="3327" width="5.109375" style="2"/>
    <col min="3328" max="3328" width="5" style="2" customWidth="1"/>
    <col min="3329" max="3330" width="5.6640625" style="2" customWidth="1"/>
    <col min="3331" max="3331" width="8" style="2" customWidth="1"/>
    <col min="3332" max="3332" width="31.88671875" style="2" customWidth="1"/>
    <col min="3333" max="3333" width="11.109375" style="2" customWidth="1"/>
    <col min="3334" max="3335" width="10.77734375" style="2" customWidth="1"/>
    <col min="3336" max="3337" width="7.77734375" style="2" customWidth="1"/>
    <col min="3338" max="3338" width="8.33203125" style="2" customWidth="1"/>
    <col min="3339" max="3341" width="7.77734375" style="2" customWidth="1"/>
    <col min="3342" max="3342" width="6.88671875" style="2" customWidth="1"/>
    <col min="3343" max="3346" width="7.77734375" style="2" customWidth="1"/>
    <col min="3347" max="3347" width="6.33203125" style="2" customWidth="1"/>
    <col min="3348" max="3348" width="4.5546875" style="2" customWidth="1"/>
    <col min="3349" max="3349" width="4.88671875" style="2" customWidth="1"/>
    <col min="3350" max="3351" width="4" style="2" customWidth="1"/>
    <col min="3352" max="3583" width="5.109375" style="2"/>
    <col min="3584" max="3584" width="5" style="2" customWidth="1"/>
    <col min="3585" max="3586" width="5.6640625" style="2" customWidth="1"/>
    <col min="3587" max="3587" width="8" style="2" customWidth="1"/>
    <col min="3588" max="3588" width="31.88671875" style="2" customWidth="1"/>
    <col min="3589" max="3589" width="11.109375" style="2" customWidth="1"/>
    <col min="3590" max="3591" width="10.77734375" style="2" customWidth="1"/>
    <col min="3592" max="3593" width="7.77734375" style="2" customWidth="1"/>
    <col min="3594" max="3594" width="8.33203125" style="2" customWidth="1"/>
    <col min="3595" max="3597" width="7.77734375" style="2" customWidth="1"/>
    <col min="3598" max="3598" width="6.88671875" style="2" customWidth="1"/>
    <col min="3599" max="3602" width="7.77734375" style="2" customWidth="1"/>
    <col min="3603" max="3603" width="6.33203125" style="2" customWidth="1"/>
    <col min="3604" max="3604" width="4.5546875" style="2" customWidth="1"/>
    <col min="3605" max="3605" width="4.88671875" style="2" customWidth="1"/>
    <col min="3606" max="3607" width="4" style="2" customWidth="1"/>
    <col min="3608" max="3839" width="5.109375" style="2"/>
    <col min="3840" max="3840" width="5" style="2" customWidth="1"/>
    <col min="3841" max="3842" width="5.6640625" style="2" customWidth="1"/>
    <col min="3843" max="3843" width="8" style="2" customWidth="1"/>
    <col min="3844" max="3844" width="31.88671875" style="2" customWidth="1"/>
    <col min="3845" max="3845" width="11.109375" style="2" customWidth="1"/>
    <col min="3846" max="3847" width="10.77734375" style="2" customWidth="1"/>
    <col min="3848" max="3849" width="7.77734375" style="2" customWidth="1"/>
    <col min="3850" max="3850" width="8.33203125" style="2" customWidth="1"/>
    <col min="3851" max="3853" width="7.77734375" style="2" customWidth="1"/>
    <col min="3854" max="3854" width="6.88671875" style="2" customWidth="1"/>
    <col min="3855" max="3858" width="7.77734375" style="2" customWidth="1"/>
    <col min="3859" max="3859" width="6.33203125" style="2" customWidth="1"/>
    <col min="3860" max="3860" width="4.5546875" style="2" customWidth="1"/>
    <col min="3861" max="3861" width="4.88671875" style="2" customWidth="1"/>
    <col min="3862" max="3863" width="4" style="2" customWidth="1"/>
    <col min="3864" max="4095" width="5.109375" style="2"/>
    <col min="4096" max="4096" width="5" style="2" customWidth="1"/>
    <col min="4097" max="4098" width="5.6640625" style="2" customWidth="1"/>
    <col min="4099" max="4099" width="8" style="2" customWidth="1"/>
    <col min="4100" max="4100" width="31.88671875" style="2" customWidth="1"/>
    <col min="4101" max="4101" width="11.109375" style="2" customWidth="1"/>
    <col min="4102" max="4103" width="10.77734375" style="2" customWidth="1"/>
    <col min="4104" max="4105" width="7.77734375" style="2" customWidth="1"/>
    <col min="4106" max="4106" width="8.33203125" style="2" customWidth="1"/>
    <col min="4107" max="4109" width="7.77734375" style="2" customWidth="1"/>
    <col min="4110" max="4110" width="6.88671875" style="2" customWidth="1"/>
    <col min="4111" max="4114" width="7.77734375" style="2" customWidth="1"/>
    <col min="4115" max="4115" width="6.33203125" style="2" customWidth="1"/>
    <col min="4116" max="4116" width="4.5546875" style="2" customWidth="1"/>
    <col min="4117" max="4117" width="4.88671875" style="2" customWidth="1"/>
    <col min="4118" max="4119" width="4" style="2" customWidth="1"/>
    <col min="4120" max="4351" width="5.109375" style="2"/>
    <col min="4352" max="4352" width="5" style="2" customWidth="1"/>
    <col min="4353" max="4354" width="5.6640625" style="2" customWidth="1"/>
    <col min="4355" max="4355" width="8" style="2" customWidth="1"/>
    <col min="4356" max="4356" width="31.88671875" style="2" customWidth="1"/>
    <col min="4357" max="4357" width="11.109375" style="2" customWidth="1"/>
    <col min="4358" max="4359" width="10.77734375" style="2" customWidth="1"/>
    <col min="4360" max="4361" width="7.77734375" style="2" customWidth="1"/>
    <col min="4362" max="4362" width="8.33203125" style="2" customWidth="1"/>
    <col min="4363" max="4365" width="7.77734375" style="2" customWidth="1"/>
    <col min="4366" max="4366" width="6.88671875" style="2" customWidth="1"/>
    <col min="4367" max="4370" width="7.77734375" style="2" customWidth="1"/>
    <col min="4371" max="4371" width="6.33203125" style="2" customWidth="1"/>
    <col min="4372" max="4372" width="4.5546875" style="2" customWidth="1"/>
    <col min="4373" max="4373" width="4.88671875" style="2" customWidth="1"/>
    <col min="4374" max="4375" width="4" style="2" customWidth="1"/>
    <col min="4376" max="4607" width="5.109375" style="2"/>
    <col min="4608" max="4608" width="5" style="2" customWidth="1"/>
    <col min="4609" max="4610" width="5.6640625" style="2" customWidth="1"/>
    <col min="4611" max="4611" width="8" style="2" customWidth="1"/>
    <col min="4612" max="4612" width="31.88671875" style="2" customWidth="1"/>
    <col min="4613" max="4613" width="11.109375" style="2" customWidth="1"/>
    <col min="4614" max="4615" width="10.77734375" style="2" customWidth="1"/>
    <col min="4616" max="4617" width="7.77734375" style="2" customWidth="1"/>
    <col min="4618" max="4618" width="8.33203125" style="2" customWidth="1"/>
    <col min="4619" max="4621" width="7.77734375" style="2" customWidth="1"/>
    <col min="4622" max="4622" width="6.88671875" style="2" customWidth="1"/>
    <col min="4623" max="4626" width="7.77734375" style="2" customWidth="1"/>
    <col min="4627" max="4627" width="6.33203125" style="2" customWidth="1"/>
    <col min="4628" max="4628" width="4.5546875" style="2" customWidth="1"/>
    <col min="4629" max="4629" width="4.88671875" style="2" customWidth="1"/>
    <col min="4630" max="4631" width="4" style="2" customWidth="1"/>
    <col min="4632" max="4863" width="5.109375" style="2"/>
    <col min="4864" max="4864" width="5" style="2" customWidth="1"/>
    <col min="4865" max="4866" width="5.6640625" style="2" customWidth="1"/>
    <col min="4867" max="4867" width="8" style="2" customWidth="1"/>
    <col min="4868" max="4868" width="31.88671875" style="2" customWidth="1"/>
    <col min="4869" max="4869" width="11.109375" style="2" customWidth="1"/>
    <col min="4870" max="4871" width="10.77734375" style="2" customWidth="1"/>
    <col min="4872" max="4873" width="7.77734375" style="2" customWidth="1"/>
    <col min="4874" max="4874" width="8.33203125" style="2" customWidth="1"/>
    <col min="4875" max="4877" width="7.77734375" style="2" customWidth="1"/>
    <col min="4878" max="4878" width="6.88671875" style="2" customWidth="1"/>
    <col min="4879" max="4882" width="7.77734375" style="2" customWidth="1"/>
    <col min="4883" max="4883" width="6.33203125" style="2" customWidth="1"/>
    <col min="4884" max="4884" width="4.5546875" style="2" customWidth="1"/>
    <col min="4885" max="4885" width="4.88671875" style="2" customWidth="1"/>
    <col min="4886" max="4887" width="4" style="2" customWidth="1"/>
    <col min="4888" max="5119" width="5.109375" style="2"/>
    <col min="5120" max="5120" width="5" style="2" customWidth="1"/>
    <col min="5121" max="5122" width="5.6640625" style="2" customWidth="1"/>
    <col min="5123" max="5123" width="8" style="2" customWidth="1"/>
    <col min="5124" max="5124" width="31.88671875" style="2" customWidth="1"/>
    <col min="5125" max="5125" width="11.109375" style="2" customWidth="1"/>
    <col min="5126" max="5127" width="10.77734375" style="2" customWidth="1"/>
    <col min="5128" max="5129" width="7.77734375" style="2" customWidth="1"/>
    <col min="5130" max="5130" width="8.33203125" style="2" customWidth="1"/>
    <col min="5131" max="5133" width="7.77734375" style="2" customWidth="1"/>
    <col min="5134" max="5134" width="6.88671875" style="2" customWidth="1"/>
    <col min="5135" max="5138" width="7.77734375" style="2" customWidth="1"/>
    <col min="5139" max="5139" width="6.33203125" style="2" customWidth="1"/>
    <col min="5140" max="5140" width="4.5546875" style="2" customWidth="1"/>
    <col min="5141" max="5141" width="4.88671875" style="2" customWidth="1"/>
    <col min="5142" max="5143" width="4" style="2" customWidth="1"/>
    <col min="5144" max="5375" width="5.109375" style="2"/>
    <col min="5376" max="5376" width="5" style="2" customWidth="1"/>
    <col min="5377" max="5378" width="5.6640625" style="2" customWidth="1"/>
    <col min="5379" max="5379" width="8" style="2" customWidth="1"/>
    <col min="5380" max="5380" width="31.88671875" style="2" customWidth="1"/>
    <col min="5381" max="5381" width="11.109375" style="2" customWidth="1"/>
    <col min="5382" max="5383" width="10.77734375" style="2" customWidth="1"/>
    <col min="5384" max="5385" width="7.77734375" style="2" customWidth="1"/>
    <col min="5386" max="5386" width="8.33203125" style="2" customWidth="1"/>
    <col min="5387" max="5389" width="7.77734375" style="2" customWidth="1"/>
    <col min="5390" max="5390" width="6.88671875" style="2" customWidth="1"/>
    <col min="5391" max="5394" width="7.77734375" style="2" customWidth="1"/>
    <col min="5395" max="5395" width="6.33203125" style="2" customWidth="1"/>
    <col min="5396" max="5396" width="4.5546875" style="2" customWidth="1"/>
    <col min="5397" max="5397" width="4.88671875" style="2" customWidth="1"/>
    <col min="5398" max="5399" width="4" style="2" customWidth="1"/>
    <col min="5400" max="5631" width="5.109375" style="2"/>
    <col min="5632" max="5632" width="5" style="2" customWidth="1"/>
    <col min="5633" max="5634" width="5.6640625" style="2" customWidth="1"/>
    <col min="5635" max="5635" width="8" style="2" customWidth="1"/>
    <col min="5636" max="5636" width="31.88671875" style="2" customWidth="1"/>
    <col min="5637" max="5637" width="11.109375" style="2" customWidth="1"/>
    <col min="5638" max="5639" width="10.77734375" style="2" customWidth="1"/>
    <col min="5640" max="5641" width="7.77734375" style="2" customWidth="1"/>
    <col min="5642" max="5642" width="8.33203125" style="2" customWidth="1"/>
    <col min="5643" max="5645" width="7.77734375" style="2" customWidth="1"/>
    <col min="5646" max="5646" width="6.88671875" style="2" customWidth="1"/>
    <col min="5647" max="5650" width="7.77734375" style="2" customWidth="1"/>
    <col min="5651" max="5651" width="6.33203125" style="2" customWidth="1"/>
    <col min="5652" max="5652" width="4.5546875" style="2" customWidth="1"/>
    <col min="5653" max="5653" width="4.88671875" style="2" customWidth="1"/>
    <col min="5654" max="5655" width="4" style="2" customWidth="1"/>
    <col min="5656" max="5887" width="5.109375" style="2"/>
    <col min="5888" max="5888" width="5" style="2" customWidth="1"/>
    <col min="5889" max="5890" width="5.6640625" style="2" customWidth="1"/>
    <col min="5891" max="5891" width="8" style="2" customWidth="1"/>
    <col min="5892" max="5892" width="31.88671875" style="2" customWidth="1"/>
    <col min="5893" max="5893" width="11.109375" style="2" customWidth="1"/>
    <col min="5894" max="5895" width="10.77734375" style="2" customWidth="1"/>
    <col min="5896" max="5897" width="7.77734375" style="2" customWidth="1"/>
    <col min="5898" max="5898" width="8.33203125" style="2" customWidth="1"/>
    <col min="5899" max="5901" width="7.77734375" style="2" customWidth="1"/>
    <col min="5902" max="5902" width="6.88671875" style="2" customWidth="1"/>
    <col min="5903" max="5906" width="7.77734375" style="2" customWidth="1"/>
    <col min="5907" max="5907" width="6.33203125" style="2" customWidth="1"/>
    <col min="5908" max="5908" width="4.5546875" style="2" customWidth="1"/>
    <col min="5909" max="5909" width="4.88671875" style="2" customWidth="1"/>
    <col min="5910" max="5911" width="4" style="2" customWidth="1"/>
    <col min="5912" max="6143" width="5.109375" style="2"/>
    <col min="6144" max="6144" width="5" style="2" customWidth="1"/>
    <col min="6145" max="6146" width="5.6640625" style="2" customWidth="1"/>
    <col min="6147" max="6147" width="8" style="2" customWidth="1"/>
    <col min="6148" max="6148" width="31.88671875" style="2" customWidth="1"/>
    <col min="6149" max="6149" width="11.109375" style="2" customWidth="1"/>
    <col min="6150" max="6151" width="10.77734375" style="2" customWidth="1"/>
    <col min="6152" max="6153" width="7.77734375" style="2" customWidth="1"/>
    <col min="6154" max="6154" width="8.33203125" style="2" customWidth="1"/>
    <col min="6155" max="6157" width="7.77734375" style="2" customWidth="1"/>
    <col min="6158" max="6158" width="6.88671875" style="2" customWidth="1"/>
    <col min="6159" max="6162" width="7.77734375" style="2" customWidth="1"/>
    <col min="6163" max="6163" width="6.33203125" style="2" customWidth="1"/>
    <col min="6164" max="6164" width="4.5546875" style="2" customWidth="1"/>
    <col min="6165" max="6165" width="4.88671875" style="2" customWidth="1"/>
    <col min="6166" max="6167" width="4" style="2" customWidth="1"/>
    <col min="6168" max="6399" width="5.109375" style="2"/>
    <col min="6400" max="6400" width="5" style="2" customWidth="1"/>
    <col min="6401" max="6402" width="5.6640625" style="2" customWidth="1"/>
    <col min="6403" max="6403" width="8" style="2" customWidth="1"/>
    <col min="6404" max="6404" width="31.88671875" style="2" customWidth="1"/>
    <col min="6405" max="6405" width="11.109375" style="2" customWidth="1"/>
    <col min="6406" max="6407" width="10.77734375" style="2" customWidth="1"/>
    <col min="6408" max="6409" width="7.77734375" style="2" customWidth="1"/>
    <col min="6410" max="6410" width="8.33203125" style="2" customWidth="1"/>
    <col min="6411" max="6413" width="7.77734375" style="2" customWidth="1"/>
    <col min="6414" max="6414" width="6.88671875" style="2" customWidth="1"/>
    <col min="6415" max="6418" width="7.77734375" style="2" customWidth="1"/>
    <col min="6419" max="6419" width="6.33203125" style="2" customWidth="1"/>
    <col min="6420" max="6420" width="4.5546875" style="2" customWidth="1"/>
    <col min="6421" max="6421" width="4.88671875" style="2" customWidth="1"/>
    <col min="6422" max="6423" width="4" style="2" customWidth="1"/>
    <col min="6424" max="6655" width="5.109375" style="2"/>
    <col min="6656" max="6656" width="5" style="2" customWidth="1"/>
    <col min="6657" max="6658" width="5.6640625" style="2" customWidth="1"/>
    <col min="6659" max="6659" width="8" style="2" customWidth="1"/>
    <col min="6660" max="6660" width="31.88671875" style="2" customWidth="1"/>
    <col min="6661" max="6661" width="11.109375" style="2" customWidth="1"/>
    <col min="6662" max="6663" width="10.77734375" style="2" customWidth="1"/>
    <col min="6664" max="6665" width="7.77734375" style="2" customWidth="1"/>
    <col min="6666" max="6666" width="8.33203125" style="2" customWidth="1"/>
    <col min="6667" max="6669" width="7.77734375" style="2" customWidth="1"/>
    <col min="6670" max="6670" width="6.88671875" style="2" customWidth="1"/>
    <col min="6671" max="6674" width="7.77734375" style="2" customWidth="1"/>
    <col min="6675" max="6675" width="6.33203125" style="2" customWidth="1"/>
    <col min="6676" max="6676" width="4.5546875" style="2" customWidth="1"/>
    <col min="6677" max="6677" width="4.88671875" style="2" customWidth="1"/>
    <col min="6678" max="6679" width="4" style="2" customWidth="1"/>
    <col min="6680" max="6911" width="5.109375" style="2"/>
    <col min="6912" max="6912" width="5" style="2" customWidth="1"/>
    <col min="6913" max="6914" width="5.6640625" style="2" customWidth="1"/>
    <col min="6915" max="6915" width="8" style="2" customWidth="1"/>
    <col min="6916" max="6916" width="31.88671875" style="2" customWidth="1"/>
    <col min="6917" max="6917" width="11.109375" style="2" customWidth="1"/>
    <col min="6918" max="6919" width="10.77734375" style="2" customWidth="1"/>
    <col min="6920" max="6921" width="7.77734375" style="2" customWidth="1"/>
    <col min="6922" max="6922" width="8.33203125" style="2" customWidth="1"/>
    <col min="6923" max="6925" width="7.77734375" style="2" customWidth="1"/>
    <col min="6926" max="6926" width="6.88671875" style="2" customWidth="1"/>
    <col min="6927" max="6930" width="7.77734375" style="2" customWidth="1"/>
    <col min="6931" max="6931" width="6.33203125" style="2" customWidth="1"/>
    <col min="6932" max="6932" width="4.5546875" style="2" customWidth="1"/>
    <col min="6933" max="6933" width="4.88671875" style="2" customWidth="1"/>
    <col min="6934" max="6935" width="4" style="2" customWidth="1"/>
    <col min="6936" max="7167" width="5.109375" style="2"/>
    <col min="7168" max="7168" width="5" style="2" customWidth="1"/>
    <col min="7169" max="7170" width="5.6640625" style="2" customWidth="1"/>
    <col min="7171" max="7171" width="8" style="2" customWidth="1"/>
    <col min="7172" max="7172" width="31.88671875" style="2" customWidth="1"/>
    <col min="7173" max="7173" width="11.109375" style="2" customWidth="1"/>
    <col min="7174" max="7175" width="10.77734375" style="2" customWidth="1"/>
    <col min="7176" max="7177" width="7.77734375" style="2" customWidth="1"/>
    <col min="7178" max="7178" width="8.33203125" style="2" customWidth="1"/>
    <col min="7179" max="7181" width="7.77734375" style="2" customWidth="1"/>
    <col min="7182" max="7182" width="6.88671875" style="2" customWidth="1"/>
    <col min="7183" max="7186" width="7.77734375" style="2" customWidth="1"/>
    <col min="7187" max="7187" width="6.33203125" style="2" customWidth="1"/>
    <col min="7188" max="7188" width="4.5546875" style="2" customWidth="1"/>
    <col min="7189" max="7189" width="4.88671875" style="2" customWidth="1"/>
    <col min="7190" max="7191" width="4" style="2" customWidth="1"/>
    <col min="7192" max="7423" width="5.109375" style="2"/>
    <col min="7424" max="7424" width="5" style="2" customWidth="1"/>
    <col min="7425" max="7426" width="5.6640625" style="2" customWidth="1"/>
    <col min="7427" max="7427" width="8" style="2" customWidth="1"/>
    <col min="7428" max="7428" width="31.88671875" style="2" customWidth="1"/>
    <col min="7429" max="7429" width="11.109375" style="2" customWidth="1"/>
    <col min="7430" max="7431" width="10.77734375" style="2" customWidth="1"/>
    <col min="7432" max="7433" width="7.77734375" style="2" customWidth="1"/>
    <col min="7434" max="7434" width="8.33203125" style="2" customWidth="1"/>
    <col min="7435" max="7437" width="7.77734375" style="2" customWidth="1"/>
    <col min="7438" max="7438" width="6.88671875" style="2" customWidth="1"/>
    <col min="7439" max="7442" width="7.77734375" style="2" customWidth="1"/>
    <col min="7443" max="7443" width="6.33203125" style="2" customWidth="1"/>
    <col min="7444" max="7444" width="4.5546875" style="2" customWidth="1"/>
    <col min="7445" max="7445" width="4.88671875" style="2" customWidth="1"/>
    <col min="7446" max="7447" width="4" style="2" customWidth="1"/>
    <col min="7448" max="7679" width="5.109375" style="2"/>
    <col min="7680" max="7680" width="5" style="2" customWidth="1"/>
    <col min="7681" max="7682" width="5.6640625" style="2" customWidth="1"/>
    <col min="7683" max="7683" width="8" style="2" customWidth="1"/>
    <col min="7684" max="7684" width="31.88671875" style="2" customWidth="1"/>
    <col min="7685" max="7685" width="11.109375" style="2" customWidth="1"/>
    <col min="7686" max="7687" width="10.77734375" style="2" customWidth="1"/>
    <col min="7688" max="7689" width="7.77734375" style="2" customWidth="1"/>
    <col min="7690" max="7690" width="8.33203125" style="2" customWidth="1"/>
    <col min="7691" max="7693" width="7.77734375" style="2" customWidth="1"/>
    <col min="7694" max="7694" width="6.88671875" style="2" customWidth="1"/>
    <col min="7695" max="7698" width="7.77734375" style="2" customWidth="1"/>
    <col min="7699" max="7699" width="6.33203125" style="2" customWidth="1"/>
    <col min="7700" max="7700" width="4.5546875" style="2" customWidth="1"/>
    <col min="7701" max="7701" width="4.88671875" style="2" customWidth="1"/>
    <col min="7702" max="7703" width="4" style="2" customWidth="1"/>
    <col min="7704" max="7935" width="5.109375" style="2"/>
    <col min="7936" max="7936" width="5" style="2" customWidth="1"/>
    <col min="7937" max="7938" width="5.6640625" style="2" customWidth="1"/>
    <col min="7939" max="7939" width="8" style="2" customWidth="1"/>
    <col min="7940" max="7940" width="31.88671875" style="2" customWidth="1"/>
    <col min="7941" max="7941" width="11.109375" style="2" customWidth="1"/>
    <col min="7942" max="7943" width="10.77734375" style="2" customWidth="1"/>
    <col min="7944" max="7945" width="7.77734375" style="2" customWidth="1"/>
    <col min="7946" max="7946" width="8.33203125" style="2" customWidth="1"/>
    <col min="7947" max="7949" width="7.77734375" style="2" customWidth="1"/>
    <col min="7950" max="7950" width="6.88671875" style="2" customWidth="1"/>
    <col min="7951" max="7954" width="7.77734375" style="2" customWidth="1"/>
    <col min="7955" max="7955" width="6.33203125" style="2" customWidth="1"/>
    <col min="7956" max="7956" width="4.5546875" style="2" customWidth="1"/>
    <col min="7957" max="7957" width="4.88671875" style="2" customWidth="1"/>
    <col min="7958" max="7959" width="4" style="2" customWidth="1"/>
    <col min="7960" max="8191" width="5.109375" style="2"/>
    <col min="8192" max="8192" width="5" style="2" customWidth="1"/>
    <col min="8193" max="8194" width="5.6640625" style="2" customWidth="1"/>
    <col min="8195" max="8195" width="8" style="2" customWidth="1"/>
    <col min="8196" max="8196" width="31.88671875" style="2" customWidth="1"/>
    <col min="8197" max="8197" width="11.109375" style="2" customWidth="1"/>
    <col min="8198" max="8199" width="10.77734375" style="2" customWidth="1"/>
    <col min="8200" max="8201" width="7.77734375" style="2" customWidth="1"/>
    <col min="8202" max="8202" width="8.33203125" style="2" customWidth="1"/>
    <col min="8203" max="8205" width="7.77734375" style="2" customWidth="1"/>
    <col min="8206" max="8206" width="6.88671875" style="2" customWidth="1"/>
    <col min="8207" max="8210" width="7.77734375" style="2" customWidth="1"/>
    <col min="8211" max="8211" width="6.33203125" style="2" customWidth="1"/>
    <col min="8212" max="8212" width="4.5546875" style="2" customWidth="1"/>
    <col min="8213" max="8213" width="4.88671875" style="2" customWidth="1"/>
    <col min="8214" max="8215" width="4" style="2" customWidth="1"/>
    <col min="8216" max="8447" width="5.109375" style="2"/>
    <col min="8448" max="8448" width="5" style="2" customWidth="1"/>
    <col min="8449" max="8450" width="5.6640625" style="2" customWidth="1"/>
    <col min="8451" max="8451" width="8" style="2" customWidth="1"/>
    <col min="8452" max="8452" width="31.88671875" style="2" customWidth="1"/>
    <col min="8453" max="8453" width="11.109375" style="2" customWidth="1"/>
    <col min="8454" max="8455" width="10.77734375" style="2" customWidth="1"/>
    <col min="8456" max="8457" width="7.77734375" style="2" customWidth="1"/>
    <col min="8458" max="8458" width="8.33203125" style="2" customWidth="1"/>
    <col min="8459" max="8461" width="7.77734375" style="2" customWidth="1"/>
    <col min="8462" max="8462" width="6.88671875" style="2" customWidth="1"/>
    <col min="8463" max="8466" width="7.77734375" style="2" customWidth="1"/>
    <col min="8467" max="8467" width="6.33203125" style="2" customWidth="1"/>
    <col min="8468" max="8468" width="4.5546875" style="2" customWidth="1"/>
    <col min="8469" max="8469" width="4.88671875" style="2" customWidth="1"/>
    <col min="8470" max="8471" width="4" style="2" customWidth="1"/>
    <col min="8472" max="8703" width="5.109375" style="2"/>
    <col min="8704" max="8704" width="5" style="2" customWidth="1"/>
    <col min="8705" max="8706" width="5.6640625" style="2" customWidth="1"/>
    <col min="8707" max="8707" width="8" style="2" customWidth="1"/>
    <col min="8708" max="8708" width="31.88671875" style="2" customWidth="1"/>
    <col min="8709" max="8709" width="11.109375" style="2" customWidth="1"/>
    <col min="8710" max="8711" width="10.77734375" style="2" customWidth="1"/>
    <col min="8712" max="8713" width="7.77734375" style="2" customWidth="1"/>
    <col min="8714" max="8714" width="8.33203125" style="2" customWidth="1"/>
    <col min="8715" max="8717" width="7.77734375" style="2" customWidth="1"/>
    <col min="8718" max="8718" width="6.88671875" style="2" customWidth="1"/>
    <col min="8719" max="8722" width="7.77734375" style="2" customWidth="1"/>
    <col min="8723" max="8723" width="6.33203125" style="2" customWidth="1"/>
    <col min="8724" max="8724" width="4.5546875" style="2" customWidth="1"/>
    <col min="8725" max="8725" width="4.88671875" style="2" customWidth="1"/>
    <col min="8726" max="8727" width="4" style="2" customWidth="1"/>
    <col min="8728" max="8959" width="5.109375" style="2"/>
    <col min="8960" max="8960" width="5" style="2" customWidth="1"/>
    <col min="8961" max="8962" width="5.6640625" style="2" customWidth="1"/>
    <col min="8963" max="8963" width="8" style="2" customWidth="1"/>
    <col min="8964" max="8964" width="31.88671875" style="2" customWidth="1"/>
    <col min="8965" max="8965" width="11.109375" style="2" customWidth="1"/>
    <col min="8966" max="8967" width="10.77734375" style="2" customWidth="1"/>
    <col min="8968" max="8969" width="7.77734375" style="2" customWidth="1"/>
    <col min="8970" max="8970" width="8.33203125" style="2" customWidth="1"/>
    <col min="8971" max="8973" width="7.77734375" style="2" customWidth="1"/>
    <col min="8974" max="8974" width="6.88671875" style="2" customWidth="1"/>
    <col min="8975" max="8978" width="7.77734375" style="2" customWidth="1"/>
    <col min="8979" max="8979" width="6.33203125" style="2" customWidth="1"/>
    <col min="8980" max="8980" width="4.5546875" style="2" customWidth="1"/>
    <col min="8981" max="8981" width="4.88671875" style="2" customWidth="1"/>
    <col min="8982" max="8983" width="4" style="2" customWidth="1"/>
    <col min="8984" max="9215" width="5.109375" style="2"/>
    <col min="9216" max="9216" width="5" style="2" customWidth="1"/>
    <col min="9217" max="9218" width="5.6640625" style="2" customWidth="1"/>
    <col min="9219" max="9219" width="8" style="2" customWidth="1"/>
    <col min="9220" max="9220" width="31.88671875" style="2" customWidth="1"/>
    <col min="9221" max="9221" width="11.109375" style="2" customWidth="1"/>
    <col min="9222" max="9223" width="10.77734375" style="2" customWidth="1"/>
    <col min="9224" max="9225" width="7.77734375" style="2" customWidth="1"/>
    <col min="9226" max="9226" width="8.33203125" style="2" customWidth="1"/>
    <col min="9227" max="9229" width="7.77734375" style="2" customWidth="1"/>
    <col min="9230" max="9230" width="6.88671875" style="2" customWidth="1"/>
    <col min="9231" max="9234" width="7.77734375" style="2" customWidth="1"/>
    <col min="9235" max="9235" width="6.33203125" style="2" customWidth="1"/>
    <col min="9236" max="9236" width="4.5546875" style="2" customWidth="1"/>
    <col min="9237" max="9237" width="4.88671875" style="2" customWidth="1"/>
    <col min="9238" max="9239" width="4" style="2" customWidth="1"/>
    <col min="9240" max="9471" width="5.109375" style="2"/>
    <col min="9472" max="9472" width="5" style="2" customWidth="1"/>
    <col min="9473" max="9474" width="5.6640625" style="2" customWidth="1"/>
    <col min="9475" max="9475" width="8" style="2" customWidth="1"/>
    <col min="9476" max="9476" width="31.88671875" style="2" customWidth="1"/>
    <col min="9477" max="9477" width="11.109375" style="2" customWidth="1"/>
    <col min="9478" max="9479" width="10.77734375" style="2" customWidth="1"/>
    <col min="9480" max="9481" width="7.77734375" style="2" customWidth="1"/>
    <col min="9482" max="9482" width="8.33203125" style="2" customWidth="1"/>
    <col min="9483" max="9485" width="7.77734375" style="2" customWidth="1"/>
    <col min="9486" max="9486" width="6.88671875" style="2" customWidth="1"/>
    <col min="9487" max="9490" width="7.77734375" style="2" customWidth="1"/>
    <col min="9491" max="9491" width="6.33203125" style="2" customWidth="1"/>
    <col min="9492" max="9492" width="4.5546875" style="2" customWidth="1"/>
    <col min="9493" max="9493" width="4.88671875" style="2" customWidth="1"/>
    <col min="9494" max="9495" width="4" style="2" customWidth="1"/>
    <col min="9496" max="9727" width="5.109375" style="2"/>
    <col min="9728" max="9728" width="5" style="2" customWidth="1"/>
    <col min="9729" max="9730" width="5.6640625" style="2" customWidth="1"/>
    <col min="9731" max="9731" width="8" style="2" customWidth="1"/>
    <col min="9732" max="9732" width="31.88671875" style="2" customWidth="1"/>
    <col min="9733" max="9733" width="11.109375" style="2" customWidth="1"/>
    <col min="9734" max="9735" width="10.77734375" style="2" customWidth="1"/>
    <col min="9736" max="9737" width="7.77734375" style="2" customWidth="1"/>
    <col min="9738" max="9738" width="8.33203125" style="2" customWidth="1"/>
    <col min="9739" max="9741" width="7.77734375" style="2" customWidth="1"/>
    <col min="9742" max="9742" width="6.88671875" style="2" customWidth="1"/>
    <col min="9743" max="9746" width="7.77734375" style="2" customWidth="1"/>
    <col min="9747" max="9747" width="6.33203125" style="2" customWidth="1"/>
    <col min="9748" max="9748" width="4.5546875" style="2" customWidth="1"/>
    <col min="9749" max="9749" width="4.88671875" style="2" customWidth="1"/>
    <col min="9750" max="9751" width="4" style="2" customWidth="1"/>
    <col min="9752" max="9983" width="5.109375" style="2"/>
    <col min="9984" max="9984" width="5" style="2" customWidth="1"/>
    <col min="9985" max="9986" width="5.6640625" style="2" customWidth="1"/>
    <col min="9987" max="9987" width="8" style="2" customWidth="1"/>
    <col min="9988" max="9988" width="31.88671875" style="2" customWidth="1"/>
    <col min="9989" max="9989" width="11.109375" style="2" customWidth="1"/>
    <col min="9990" max="9991" width="10.77734375" style="2" customWidth="1"/>
    <col min="9992" max="9993" width="7.77734375" style="2" customWidth="1"/>
    <col min="9994" max="9994" width="8.33203125" style="2" customWidth="1"/>
    <col min="9995" max="9997" width="7.77734375" style="2" customWidth="1"/>
    <col min="9998" max="9998" width="6.88671875" style="2" customWidth="1"/>
    <col min="9999" max="10002" width="7.77734375" style="2" customWidth="1"/>
    <col min="10003" max="10003" width="6.33203125" style="2" customWidth="1"/>
    <col min="10004" max="10004" width="4.5546875" style="2" customWidth="1"/>
    <col min="10005" max="10005" width="4.88671875" style="2" customWidth="1"/>
    <col min="10006" max="10007" width="4" style="2" customWidth="1"/>
    <col min="10008" max="10239" width="5.109375" style="2"/>
    <col min="10240" max="10240" width="5" style="2" customWidth="1"/>
    <col min="10241" max="10242" width="5.6640625" style="2" customWidth="1"/>
    <col min="10243" max="10243" width="8" style="2" customWidth="1"/>
    <col min="10244" max="10244" width="31.88671875" style="2" customWidth="1"/>
    <col min="10245" max="10245" width="11.109375" style="2" customWidth="1"/>
    <col min="10246" max="10247" width="10.77734375" style="2" customWidth="1"/>
    <col min="10248" max="10249" width="7.77734375" style="2" customWidth="1"/>
    <col min="10250" max="10250" width="8.33203125" style="2" customWidth="1"/>
    <col min="10251" max="10253" width="7.77734375" style="2" customWidth="1"/>
    <col min="10254" max="10254" width="6.88671875" style="2" customWidth="1"/>
    <col min="10255" max="10258" width="7.77734375" style="2" customWidth="1"/>
    <col min="10259" max="10259" width="6.33203125" style="2" customWidth="1"/>
    <col min="10260" max="10260" width="4.5546875" style="2" customWidth="1"/>
    <col min="10261" max="10261" width="4.88671875" style="2" customWidth="1"/>
    <col min="10262" max="10263" width="4" style="2" customWidth="1"/>
    <col min="10264" max="10495" width="5.109375" style="2"/>
    <col min="10496" max="10496" width="5" style="2" customWidth="1"/>
    <col min="10497" max="10498" width="5.6640625" style="2" customWidth="1"/>
    <col min="10499" max="10499" width="8" style="2" customWidth="1"/>
    <col min="10500" max="10500" width="31.88671875" style="2" customWidth="1"/>
    <col min="10501" max="10501" width="11.109375" style="2" customWidth="1"/>
    <col min="10502" max="10503" width="10.77734375" style="2" customWidth="1"/>
    <col min="10504" max="10505" width="7.77734375" style="2" customWidth="1"/>
    <col min="10506" max="10506" width="8.33203125" style="2" customWidth="1"/>
    <col min="10507" max="10509" width="7.77734375" style="2" customWidth="1"/>
    <col min="10510" max="10510" width="6.88671875" style="2" customWidth="1"/>
    <col min="10511" max="10514" width="7.77734375" style="2" customWidth="1"/>
    <col min="10515" max="10515" width="6.33203125" style="2" customWidth="1"/>
    <col min="10516" max="10516" width="4.5546875" style="2" customWidth="1"/>
    <col min="10517" max="10517" width="4.88671875" style="2" customWidth="1"/>
    <col min="10518" max="10519" width="4" style="2" customWidth="1"/>
    <col min="10520" max="10751" width="5.109375" style="2"/>
    <col min="10752" max="10752" width="5" style="2" customWidth="1"/>
    <col min="10753" max="10754" width="5.6640625" style="2" customWidth="1"/>
    <col min="10755" max="10755" width="8" style="2" customWidth="1"/>
    <col min="10756" max="10756" width="31.88671875" style="2" customWidth="1"/>
    <col min="10757" max="10757" width="11.109375" style="2" customWidth="1"/>
    <col min="10758" max="10759" width="10.77734375" style="2" customWidth="1"/>
    <col min="10760" max="10761" width="7.77734375" style="2" customWidth="1"/>
    <col min="10762" max="10762" width="8.33203125" style="2" customWidth="1"/>
    <col min="10763" max="10765" width="7.77734375" style="2" customWidth="1"/>
    <col min="10766" max="10766" width="6.88671875" style="2" customWidth="1"/>
    <col min="10767" max="10770" width="7.77734375" style="2" customWidth="1"/>
    <col min="10771" max="10771" width="6.33203125" style="2" customWidth="1"/>
    <col min="10772" max="10772" width="4.5546875" style="2" customWidth="1"/>
    <col min="10773" max="10773" width="4.88671875" style="2" customWidth="1"/>
    <col min="10774" max="10775" width="4" style="2" customWidth="1"/>
    <col min="10776" max="11007" width="5.109375" style="2"/>
    <col min="11008" max="11008" width="5" style="2" customWidth="1"/>
    <col min="11009" max="11010" width="5.6640625" style="2" customWidth="1"/>
    <col min="11011" max="11011" width="8" style="2" customWidth="1"/>
    <col min="11012" max="11012" width="31.88671875" style="2" customWidth="1"/>
    <col min="11013" max="11013" width="11.109375" style="2" customWidth="1"/>
    <col min="11014" max="11015" width="10.77734375" style="2" customWidth="1"/>
    <col min="11016" max="11017" width="7.77734375" style="2" customWidth="1"/>
    <col min="11018" max="11018" width="8.33203125" style="2" customWidth="1"/>
    <col min="11019" max="11021" width="7.77734375" style="2" customWidth="1"/>
    <col min="11022" max="11022" width="6.88671875" style="2" customWidth="1"/>
    <col min="11023" max="11026" width="7.77734375" style="2" customWidth="1"/>
    <col min="11027" max="11027" width="6.33203125" style="2" customWidth="1"/>
    <col min="11028" max="11028" width="4.5546875" style="2" customWidth="1"/>
    <col min="11029" max="11029" width="4.88671875" style="2" customWidth="1"/>
    <col min="11030" max="11031" width="4" style="2" customWidth="1"/>
    <col min="11032" max="11263" width="5.109375" style="2"/>
    <col min="11264" max="11264" width="5" style="2" customWidth="1"/>
    <col min="11265" max="11266" width="5.6640625" style="2" customWidth="1"/>
    <col min="11267" max="11267" width="8" style="2" customWidth="1"/>
    <col min="11268" max="11268" width="31.88671875" style="2" customWidth="1"/>
    <col min="11269" max="11269" width="11.109375" style="2" customWidth="1"/>
    <col min="11270" max="11271" width="10.77734375" style="2" customWidth="1"/>
    <col min="11272" max="11273" width="7.77734375" style="2" customWidth="1"/>
    <col min="11274" max="11274" width="8.33203125" style="2" customWidth="1"/>
    <col min="11275" max="11277" width="7.77734375" style="2" customWidth="1"/>
    <col min="11278" max="11278" width="6.88671875" style="2" customWidth="1"/>
    <col min="11279" max="11282" width="7.77734375" style="2" customWidth="1"/>
    <col min="11283" max="11283" width="6.33203125" style="2" customWidth="1"/>
    <col min="11284" max="11284" width="4.5546875" style="2" customWidth="1"/>
    <col min="11285" max="11285" width="4.88671875" style="2" customWidth="1"/>
    <col min="11286" max="11287" width="4" style="2" customWidth="1"/>
    <col min="11288" max="11519" width="5.109375" style="2"/>
    <col min="11520" max="11520" width="5" style="2" customWidth="1"/>
    <col min="11521" max="11522" width="5.6640625" style="2" customWidth="1"/>
    <col min="11523" max="11523" width="8" style="2" customWidth="1"/>
    <col min="11524" max="11524" width="31.88671875" style="2" customWidth="1"/>
    <col min="11525" max="11525" width="11.109375" style="2" customWidth="1"/>
    <col min="11526" max="11527" width="10.77734375" style="2" customWidth="1"/>
    <col min="11528" max="11529" width="7.77734375" style="2" customWidth="1"/>
    <col min="11530" max="11530" width="8.33203125" style="2" customWidth="1"/>
    <col min="11531" max="11533" width="7.77734375" style="2" customWidth="1"/>
    <col min="11534" max="11534" width="6.88671875" style="2" customWidth="1"/>
    <col min="11535" max="11538" width="7.77734375" style="2" customWidth="1"/>
    <col min="11539" max="11539" width="6.33203125" style="2" customWidth="1"/>
    <col min="11540" max="11540" width="4.5546875" style="2" customWidth="1"/>
    <col min="11541" max="11541" width="4.88671875" style="2" customWidth="1"/>
    <col min="11542" max="11543" width="4" style="2" customWidth="1"/>
    <col min="11544" max="11775" width="5.109375" style="2"/>
    <col min="11776" max="11776" width="5" style="2" customWidth="1"/>
    <col min="11777" max="11778" width="5.6640625" style="2" customWidth="1"/>
    <col min="11779" max="11779" width="8" style="2" customWidth="1"/>
    <col min="11780" max="11780" width="31.88671875" style="2" customWidth="1"/>
    <col min="11781" max="11781" width="11.109375" style="2" customWidth="1"/>
    <col min="11782" max="11783" width="10.77734375" style="2" customWidth="1"/>
    <col min="11784" max="11785" width="7.77734375" style="2" customWidth="1"/>
    <col min="11786" max="11786" width="8.33203125" style="2" customWidth="1"/>
    <col min="11787" max="11789" width="7.77734375" style="2" customWidth="1"/>
    <col min="11790" max="11790" width="6.88671875" style="2" customWidth="1"/>
    <col min="11791" max="11794" width="7.77734375" style="2" customWidth="1"/>
    <col min="11795" max="11795" width="6.33203125" style="2" customWidth="1"/>
    <col min="11796" max="11796" width="4.5546875" style="2" customWidth="1"/>
    <col min="11797" max="11797" width="4.88671875" style="2" customWidth="1"/>
    <col min="11798" max="11799" width="4" style="2" customWidth="1"/>
    <col min="11800" max="12031" width="5.109375" style="2"/>
    <col min="12032" max="12032" width="5" style="2" customWidth="1"/>
    <col min="12033" max="12034" width="5.6640625" style="2" customWidth="1"/>
    <col min="12035" max="12035" width="8" style="2" customWidth="1"/>
    <col min="12036" max="12036" width="31.88671875" style="2" customWidth="1"/>
    <col min="12037" max="12037" width="11.109375" style="2" customWidth="1"/>
    <col min="12038" max="12039" width="10.77734375" style="2" customWidth="1"/>
    <col min="12040" max="12041" width="7.77734375" style="2" customWidth="1"/>
    <col min="12042" max="12042" width="8.33203125" style="2" customWidth="1"/>
    <col min="12043" max="12045" width="7.77734375" style="2" customWidth="1"/>
    <col min="12046" max="12046" width="6.88671875" style="2" customWidth="1"/>
    <col min="12047" max="12050" width="7.77734375" style="2" customWidth="1"/>
    <col min="12051" max="12051" width="6.33203125" style="2" customWidth="1"/>
    <col min="12052" max="12052" width="4.5546875" style="2" customWidth="1"/>
    <col min="12053" max="12053" width="4.88671875" style="2" customWidth="1"/>
    <col min="12054" max="12055" width="4" style="2" customWidth="1"/>
    <col min="12056" max="12287" width="5.109375" style="2"/>
    <col min="12288" max="12288" width="5" style="2" customWidth="1"/>
    <col min="12289" max="12290" width="5.6640625" style="2" customWidth="1"/>
    <col min="12291" max="12291" width="8" style="2" customWidth="1"/>
    <col min="12292" max="12292" width="31.88671875" style="2" customWidth="1"/>
    <col min="12293" max="12293" width="11.109375" style="2" customWidth="1"/>
    <col min="12294" max="12295" width="10.77734375" style="2" customWidth="1"/>
    <col min="12296" max="12297" width="7.77734375" style="2" customWidth="1"/>
    <col min="12298" max="12298" width="8.33203125" style="2" customWidth="1"/>
    <col min="12299" max="12301" width="7.77734375" style="2" customWidth="1"/>
    <col min="12302" max="12302" width="6.88671875" style="2" customWidth="1"/>
    <col min="12303" max="12306" width="7.77734375" style="2" customWidth="1"/>
    <col min="12307" max="12307" width="6.33203125" style="2" customWidth="1"/>
    <col min="12308" max="12308" width="4.5546875" style="2" customWidth="1"/>
    <col min="12309" max="12309" width="4.88671875" style="2" customWidth="1"/>
    <col min="12310" max="12311" width="4" style="2" customWidth="1"/>
    <col min="12312" max="12543" width="5.109375" style="2"/>
    <col min="12544" max="12544" width="5" style="2" customWidth="1"/>
    <col min="12545" max="12546" width="5.6640625" style="2" customWidth="1"/>
    <col min="12547" max="12547" width="8" style="2" customWidth="1"/>
    <col min="12548" max="12548" width="31.88671875" style="2" customWidth="1"/>
    <col min="12549" max="12549" width="11.109375" style="2" customWidth="1"/>
    <col min="12550" max="12551" width="10.77734375" style="2" customWidth="1"/>
    <col min="12552" max="12553" width="7.77734375" style="2" customWidth="1"/>
    <col min="12554" max="12554" width="8.33203125" style="2" customWidth="1"/>
    <col min="12555" max="12557" width="7.77734375" style="2" customWidth="1"/>
    <col min="12558" max="12558" width="6.88671875" style="2" customWidth="1"/>
    <col min="12559" max="12562" width="7.77734375" style="2" customWidth="1"/>
    <col min="12563" max="12563" width="6.33203125" style="2" customWidth="1"/>
    <col min="12564" max="12564" width="4.5546875" style="2" customWidth="1"/>
    <col min="12565" max="12565" width="4.88671875" style="2" customWidth="1"/>
    <col min="12566" max="12567" width="4" style="2" customWidth="1"/>
    <col min="12568" max="12799" width="5.109375" style="2"/>
    <col min="12800" max="12800" width="5" style="2" customWidth="1"/>
    <col min="12801" max="12802" width="5.6640625" style="2" customWidth="1"/>
    <col min="12803" max="12803" width="8" style="2" customWidth="1"/>
    <col min="12804" max="12804" width="31.88671875" style="2" customWidth="1"/>
    <col min="12805" max="12805" width="11.109375" style="2" customWidth="1"/>
    <col min="12806" max="12807" width="10.77734375" style="2" customWidth="1"/>
    <col min="12808" max="12809" width="7.77734375" style="2" customWidth="1"/>
    <col min="12810" max="12810" width="8.33203125" style="2" customWidth="1"/>
    <col min="12811" max="12813" width="7.77734375" style="2" customWidth="1"/>
    <col min="12814" max="12814" width="6.88671875" style="2" customWidth="1"/>
    <col min="12815" max="12818" width="7.77734375" style="2" customWidth="1"/>
    <col min="12819" max="12819" width="6.33203125" style="2" customWidth="1"/>
    <col min="12820" max="12820" width="4.5546875" style="2" customWidth="1"/>
    <col min="12821" max="12821" width="4.88671875" style="2" customWidth="1"/>
    <col min="12822" max="12823" width="4" style="2" customWidth="1"/>
    <col min="12824" max="13055" width="5.109375" style="2"/>
    <col min="13056" max="13056" width="5" style="2" customWidth="1"/>
    <col min="13057" max="13058" width="5.6640625" style="2" customWidth="1"/>
    <col min="13059" max="13059" width="8" style="2" customWidth="1"/>
    <col min="13060" max="13060" width="31.88671875" style="2" customWidth="1"/>
    <col min="13061" max="13061" width="11.109375" style="2" customWidth="1"/>
    <col min="13062" max="13063" width="10.77734375" style="2" customWidth="1"/>
    <col min="13064" max="13065" width="7.77734375" style="2" customWidth="1"/>
    <col min="13066" max="13066" width="8.33203125" style="2" customWidth="1"/>
    <col min="13067" max="13069" width="7.77734375" style="2" customWidth="1"/>
    <col min="13070" max="13070" width="6.88671875" style="2" customWidth="1"/>
    <col min="13071" max="13074" width="7.77734375" style="2" customWidth="1"/>
    <col min="13075" max="13075" width="6.33203125" style="2" customWidth="1"/>
    <col min="13076" max="13076" width="4.5546875" style="2" customWidth="1"/>
    <col min="13077" max="13077" width="4.88671875" style="2" customWidth="1"/>
    <col min="13078" max="13079" width="4" style="2" customWidth="1"/>
    <col min="13080" max="13311" width="5.109375" style="2"/>
    <col min="13312" max="13312" width="5" style="2" customWidth="1"/>
    <col min="13313" max="13314" width="5.6640625" style="2" customWidth="1"/>
    <col min="13315" max="13315" width="8" style="2" customWidth="1"/>
    <col min="13316" max="13316" width="31.88671875" style="2" customWidth="1"/>
    <col min="13317" max="13317" width="11.109375" style="2" customWidth="1"/>
    <col min="13318" max="13319" width="10.77734375" style="2" customWidth="1"/>
    <col min="13320" max="13321" width="7.77734375" style="2" customWidth="1"/>
    <col min="13322" max="13322" width="8.33203125" style="2" customWidth="1"/>
    <col min="13323" max="13325" width="7.77734375" style="2" customWidth="1"/>
    <col min="13326" max="13326" width="6.88671875" style="2" customWidth="1"/>
    <col min="13327" max="13330" width="7.77734375" style="2" customWidth="1"/>
    <col min="13331" max="13331" width="6.33203125" style="2" customWidth="1"/>
    <col min="13332" max="13332" width="4.5546875" style="2" customWidth="1"/>
    <col min="13333" max="13333" width="4.88671875" style="2" customWidth="1"/>
    <col min="13334" max="13335" width="4" style="2" customWidth="1"/>
    <col min="13336" max="13567" width="5.109375" style="2"/>
    <col min="13568" max="13568" width="5" style="2" customWidth="1"/>
    <col min="13569" max="13570" width="5.6640625" style="2" customWidth="1"/>
    <col min="13571" max="13571" width="8" style="2" customWidth="1"/>
    <col min="13572" max="13572" width="31.88671875" style="2" customWidth="1"/>
    <col min="13573" max="13573" width="11.109375" style="2" customWidth="1"/>
    <col min="13574" max="13575" width="10.77734375" style="2" customWidth="1"/>
    <col min="13576" max="13577" width="7.77734375" style="2" customWidth="1"/>
    <col min="13578" max="13578" width="8.33203125" style="2" customWidth="1"/>
    <col min="13579" max="13581" width="7.77734375" style="2" customWidth="1"/>
    <col min="13582" max="13582" width="6.88671875" style="2" customWidth="1"/>
    <col min="13583" max="13586" width="7.77734375" style="2" customWidth="1"/>
    <col min="13587" max="13587" width="6.33203125" style="2" customWidth="1"/>
    <col min="13588" max="13588" width="4.5546875" style="2" customWidth="1"/>
    <col min="13589" max="13589" width="4.88671875" style="2" customWidth="1"/>
    <col min="13590" max="13591" width="4" style="2" customWidth="1"/>
    <col min="13592" max="13823" width="5.109375" style="2"/>
    <col min="13824" max="13824" width="5" style="2" customWidth="1"/>
    <col min="13825" max="13826" width="5.6640625" style="2" customWidth="1"/>
    <col min="13827" max="13827" width="8" style="2" customWidth="1"/>
    <col min="13828" max="13828" width="31.88671875" style="2" customWidth="1"/>
    <col min="13829" max="13829" width="11.109375" style="2" customWidth="1"/>
    <col min="13830" max="13831" width="10.77734375" style="2" customWidth="1"/>
    <col min="13832" max="13833" width="7.77734375" style="2" customWidth="1"/>
    <col min="13834" max="13834" width="8.33203125" style="2" customWidth="1"/>
    <col min="13835" max="13837" width="7.77734375" style="2" customWidth="1"/>
    <col min="13838" max="13838" width="6.88671875" style="2" customWidth="1"/>
    <col min="13839" max="13842" width="7.77734375" style="2" customWidth="1"/>
    <col min="13843" max="13843" width="6.33203125" style="2" customWidth="1"/>
    <col min="13844" max="13844" width="4.5546875" style="2" customWidth="1"/>
    <col min="13845" max="13845" width="4.88671875" style="2" customWidth="1"/>
    <col min="13846" max="13847" width="4" style="2" customWidth="1"/>
    <col min="13848" max="14079" width="5.109375" style="2"/>
    <col min="14080" max="14080" width="5" style="2" customWidth="1"/>
    <col min="14081" max="14082" width="5.6640625" style="2" customWidth="1"/>
    <col min="14083" max="14083" width="8" style="2" customWidth="1"/>
    <col min="14084" max="14084" width="31.88671875" style="2" customWidth="1"/>
    <col min="14085" max="14085" width="11.109375" style="2" customWidth="1"/>
    <col min="14086" max="14087" width="10.77734375" style="2" customWidth="1"/>
    <col min="14088" max="14089" width="7.77734375" style="2" customWidth="1"/>
    <col min="14090" max="14090" width="8.33203125" style="2" customWidth="1"/>
    <col min="14091" max="14093" width="7.77734375" style="2" customWidth="1"/>
    <col min="14094" max="14094" width="6.88671875" style="2" customWidth="1"/>
    <col min="14095" max="14098" width="7.77734375" style="2" customWidth="1"/>
    <col min="14099" max="14099" width="6.33203125" style="2" customWidth="1"/>
    <col min="14100" max="14100" width="4.5546875" style="2" customWidth="1"/>
    <col min="14101" max="14101" width="4.88671875" style="2" customWidth="1"/>
    <col min="14102" max="14103" width="4" style="2" customWidth="1"/>
    <col min="14104" max="14335" width="5.109375" style="2"/>
    <col min="14336" max="14336" width="5" style="2" customWidth="1"/>
    <col min="14337" max="14338" width="5.6640625" style="2" customWidth="1"/>
    <col min="14339" max="14339" width="8" style="2" customWidth="1"/>
    <col min="14340" max="14340" width="31.88671875" style="2" customWidth="1"/>
    <col min="14341" max="14341" width="11.109375" style="2" customWidth="1"/>
    <col min="14342" max="14343" width="10.77734375" style="2" customWidth="1"/>
    <col min="14344" max="14345" width="7.77734375" style="2" customWidth="1"/>
    <col min="14346" max="14346" width="8.33203125" style="2" customWidth="1"/>
    <col min="14347" max="14349" width="7.77734375" style="2" customWidth="1"/>
    <col min="14350" max="14350" width="6.88671875" style="2" customWidth="1"/>
    <col min="14351" max="14354" width="7.77734375" style="2" customWidth="1"/>
    <col min="14355" max="14355" width="6.33203125" style="2" customWidth="1"/>
    <col min="14356" max="14356" width="4.5546875" style="2" customWidth="1"/>
    <col min="14357" max="14357" width="4.88671875" style="2" customWidth="1"/>
    <col min="14358" max="14359" width="4" style="2" customWidth="1"/>
    <col min="14360" max="14591" width="5.109375" style="2"/>
    <col min="14592" max="14592" width="5" style="2" customWidth="1"/>
    <col min="14593" max="14594" width="5.6640625" style="2" customWidth="1"/>
    <col min="14595" max="14595" width="8" style="2" customWidth="1"/>
    <col min="14596" max="14596" width="31.88671875" style="2" customWidth="1"/>
    <col min="14597" max="14597" width="11.109375" style="2" customWidth="1"/>
    <col min="14598" max="14599" width="10.77734375" style="2" customWidth="1"/>
    <col min="14600" max="14601" width="7.77734375" style="2" customWidth="1"/>
    <col min="14602" max="14602" width="8.33203125" style="2" customWidth="1"/>
    <col min="14603" max="14605" width="7.77734375" style="2" customWidth="1"/>
    <col min="14606" max="14606" width="6.88671875" style="2" customWidth="1"/>
    <col min="14607" max="14610" width="7.77734375" style="2" customWidth="1"/>
    <col min="14611" max="14611" width="6.33203125" style="2" customWidth="1"/>
    <col min="14612" max="14612" width="4.5546875" style="2" customWidth="1"/>
    <col min="14613" max="14613" width="4.88671875" style="2" customWidth="1"/>
    <col min="14614" max="14615" width="4" style="2" customWidth="1"/>
    <col min="14616" max="14847" width="5.109375" style="2"/>
    <col min="14848" max="14848" width="5" style="2" customWidth="1"/>
    <col min="14849" max="14850" width="5.6640625" style="2" customWidth="1"/>
    <col min="14851" max="14851" width="8" style="2" customWidth="1"/>
    <col min="14852" max="14852" width="31.88671875" style="2" customWidth="1"/>
    <col min="14853" max="14853" width="11.109375" style="2" customWidth="1"/>
    <col min="14854" max="14855" width="10.77734375" style="2" customWidth="1"/>
    <col min="14856" max="14857" width="7.77734375" style="2" customWidth="1"/>
    <col min="14858" max="14858" width="8.33203125" style="2" customWidth="1"/>
    <col min="14859" max="14861" width="7.77734375" style="2" customWidth="1"/>
    <col min="14862" max="14862" width="6.88671875" style="2" customWidth="1"/>
    <col min="14863" max="14866" width="7.77734375" style="2" customWidth="1"/>
    <col min="14867" max="14867" width="6.33203125" style="2" customWidth="1"/>
    <col min="14868" max="14868" width="4.5546875" style="2" customWidth="1"/>
    <col min="14869" max="14869" width="4.88671875" style="2" customWidth="1"/>
    <col min="14870" max="14871" width="4" style="2" customWidth="1"/>
    <col min="14872" max="15103" width="5.109375" style="2"/>
    <col min="15104" max="15104" width="5" style="2" customWidth="1"/>
    <col min="15105" max="15106" width="5.6640625" style="2" customWidth="1"/>
    <col min="15107" max="15107" width="8" style="2" customWidth="1"/>
    <col min="15108" max="15108" width="31.88671875" style="2" customWidth="1"/>
    <col min="15109" max="15109" width="11.109375" style="2" customWidth="1"/>
    <col min="15110" max="15111" width="10.77734375" style="2" customWidth="1"/>
    <col min="15112" max="15113" width="7.77734375" style="2" customWidth="1"/>
    <col min="15114" max="15114" width="8.33203125" style="2" customWidth="1"/>
    <col min="15115" max="15117" width="7.77734375" style="2" customWidth="1"/>
    <col min="15118" max="15118" width="6.88671875" style="2" customWidth="1"/>
    <col min="15119" max="15122" width="7.77734375" style="2" customWidth="1"/>
    <col min="15123" max="15123" width="6.33203125" style="2" customWidth="1"/>
    <col min="15124" max="15124" width="4.5546875" style="2" customWidth="1"/>
    <col min="15125" max="15125" width="4.88671875" style="2" customWidth="1"/>
    <col min="15126" max="15127" width="4" style="2" customWidth="1"/>
    <col min="15128" max="15359" width="5.109375" style="2"/>
    <col min="15360" max="15360" width="5" style="2" customWidth="1"/>
    <col min="15361" max="15362" width="5.6640625" style="2" customWidth="1"/>
    <col min="15363" max="15363" width="8" style="2" customWidth="1"/>
    <col min="15364" max="15364" width="31.88671875" style="2" customWidth="1"/>
    <col min="15365" max="15365" width="11.109375" style="2" customWidth="1"/>
    <col min="15366" max="15367" width="10.77734375" style="2" customWidth="1"/>
    <col min="15368" max="15369" width="7.77734375" style="2" customWidth="1"/>
    <col min="15370" max="15370" width="8.33203125" style="2" customWidth="1"/>
    <col min="15371" max="15373" width="7.77734375" style="2" customWidth="1"/>
    <col min="15374" max="15374" width="6.88671875" style="2" customWidth="1"/>
    <col min="15375" max="15378" width="7.77734375" style="2" customWidth="1"/>
    <col min="15379" max="15379" width="6.33203125" style="2" customWidth="1"/>
    <col min="15380" max="15380" width="4.5546875" style="2" customWidth="1"/>
    <col min="15381" max="15381" width="4.88671875" style="2" customWidth="1"/>
    <col min="15382" max="15383" width="4" style="2" customWidth="1"/>
    <col min="15384" max="15615" width="5.109375" style="2"/>
    <col min="15616" max="15616" width="5" style="2" customWidth="1"/>
    <col min="15617" max="15618" width="5.6640625" style="2" customWidth="1"/>
    <col min="15619" max="15619" width="8" style="2" customWidth="1"/>
    <col min="15620" max="15620" width="31.88671875" style="2" customWidth="1"/>
    <col min="15621" max="15621" width="11.109375" style="2" customWidth="1"/>
    <col min="15622" max="15623" width="10.77734375" style="2" customWidth="1"/>
    <col min="15624" max="15625" width="7.77734375" style="2" customWidth="1"/>
    <col min="15626" max="15626" width="8.33203125" style="2" customWidth="1"/>
    <col min="15627" max="15629" width="7.77734375" style="2" customWidth="1"/>
    <col min="15630" max="15630" width="6.88671875" style="2" customWidth="1"/>
    <col min="15631" max="15634" width="7.77734375" style="2" customWidth="1"/>
    <col min="15635" max="15635" width="6.33203125" style="2" customWidth="1"/>
    <col min="15636" max="15636" width="4.5546875" style="2" customWidth="1"/>
    <col min="15637" max="15637" width="4.88671875" style="2" customWidth="1"/>
    <col min="15638" max="15639" width="4" style="2" customWidth="1"/>
    <col min="15640" max="15871" width="5.109375" style="2"/>
    <col min="15872" max="15872" width="5" style="2" customWidth="1"/>
    <col min="15873" max="15874" width="5.6640625" style="2" customWidth="1"/>
    <col min="15875" max="15875" width="8" style="2" customWidth="1"/>
    <col min="15876" max="15876" width="31.88671875" style="2" customWidth="1"/>
    <col min="15877" max="15877" width="11.109375" style="2" customWidth="1"/>
    <col min="15878" max="15879" width="10.77734375" style="2" customWidth="1"/>
    <col min="15880" max="15881" width="7.77734375" style="2" customWidth="1"/>
    <col min="15882" max="15882" width="8.33203125" style="2" customWidth="1"/>
    <col min="15883" max="15885" width="7.77734375" style="2" customWidth="1"/>
    <col min="15886" max="15886" width="6.88671875" style="2" customWidth="1"/>
    <col min="15887" max="15890" width="7.77734375" style="2" customWidth="1"/>
    <col min="15891" max="15891" width="6.33203125" style="2" customWidth="1"/>
    <col min="15892" max="15892" width="4.5546875" style="2" customWidth="1"/>
    <col min="15893" max="15893" width="4.88671875" style="2" customWidth="1"/>
    <col min="15894" max="15895" width="4" style="2" customWidth="1"/>
    <col min="15896" max="16127" width="5.109375" style="2"/>
    <col min="16128" max="16128" width="5" style="2" customWidth="1"/>
    <col min="16129" max="16130" width="5.6640625" style="2" customWidth="1"/>
    <col min="16131" max="16131" width="8" style="2" customWidth="1"/>
    <col min="16132" max="16132" width="31.88671875" style="2" customWidth="1"/>
    <col min="16133" max="16133" width="11.109375" style="2" customWidth="1"/>
    <col min="16134" max="16135" width="10.77734375" style="2" customWidth="1"/>
    <col min="16136" max="16137" width="7.77734375" style="2" customWidth="1"/>
    <col min="16138" max="16138" width="8.33203125" style="2" customWidth="1"/>
    <col min="16139" max="16141" width="7.77734375" style="2" customWidth="1"/>
    <col min="16142" max="16142" width="6.88671875" style="2" customWidth="1"/>
    <col min="16143" max="16146" width="7.77734375" style="2" customWidth="1"/>
    <col min="16147" max="16147" width="6.33203125" style="2" customWidth="1"/>
    <col min="16148" max="16148" width="4.5546875" style="2" customWidth="1"/>
    <col min="16149" max="16149" width="4.88671875" style="2" customWidth="1"/>
    <col min="16150" max="16151" width="4" style="2" customWidth="1"/>
    <col min="16152" max="16384" width="5.109375" style="2"/>
  </cols>
  <sheetData>
    <row r="1" spans="1:253" ht="24.75" customHeight="1" x14ac:dyDescent="0.25">
      <c r="A1" s="200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W1" s="33"/>
    </row>
    <row r="2" spans="1:253" ht="24.75" customHeight="1" x14ac:dyDescent="0.25">
      <c r="A2" s="339" t="s">
        <v>364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</row>
    <row r="3" spans="1:253" s="27" customFormat="1" ht="24.75" customHeight="1" x14ac:dyDescent="0.15">
      <c r="A3" s="104" t="s">
        <v>165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6"/>
      <c r="S3" s="26"/>
      <c r="W3" s="122" t="s">
        <v>74</v>
      </c>
    </row>
    <row r="4" spans="1:253" s="27" customFormat="1" ht="24.75" customHeight="1" x14ac:dyDescent="0.25">
      <c r="A4" s="5" t="s">
        <v>133</v>
      </c>
      <c r="B4" s="5"/>
      <c r="C4" s="5"/>
      <c r="D4" s="342" t="s">
        <v>134</v>
      </c>
      <c r="E4" s="329" t="s">
        <v>77</v>
      </c>
      <c r="F4" s="341" t="s">
        <v>135</v>
      </c>
      <c r="G4" s="329"/>
      <c r="H4" s="329"/>
      <c r="I4" s="330"/>
      <c r="J4" s="329" t="s">
        <v>136</v>
      </c>
      <c r="K4" s="329"/>
      <c r="L4" s="329"/>
      <c r="M4" s="329"/>
      <c r="N4" s="329"/>
      <c r="O4" s="329"/>
      <c r="P4" s="329"/>
      <c r="Q4" s="329"/>
      <c r="R4" s="329"/>
      <c r="S4" s="329"/>
      <c r="T4" s="348" t="s">
        <v>137</v>
      </c>
      <c r="U4" s="329" t="s">
        <v>138</v>
      </c>
      <c r="V4" s="349" t="s">
        <v>139</v>
      </c>
      <c r="W4" s="329" t="s">
        <v>140</v>
      </c>
    </row>
    <row r="5" spans="1:253" s="27" customFormat="1" ht="24.75" customHeight="1" x14ac:dyDescent="0.25">
      <c r="A5" s="323" t="s">
        <v>141</v>
      </c>
      <c r="B5" s="329" t="s">
        <v>142</v>
      </c>
      <c r="C5" s="329" t="s">
        <v>143</v>
      </c>
      <c r="D5" s="342"/>
      <c r="E5" s="329"/>
      <c r="F5" s="343" t="s">
        <v>92</v>
      </c>
      <c r="G5" s="337" t="s">
        <v>144</v>
      </c>
      <c r="H5" s="337" t="s">
        <v>145</v>
      </c>
      <c r="I5" s="337" t="s">
        <v>146</v>
      </c>
      <c r="J5" s="337" t="s">
        <v>92</v>
      </c>
      <c r="K5" s="344" t="s">
        <v>147</v>
      </c>
      <c r="L5" s="344" t="s">
        <v>148</v>
      </c>
      <c r="M5" s="344" t="s">
        <v>149</v>
      </c>
      <c r="N5" s="346" t="s">
        <v>150</v>
      </c>
      <c r="O5" s="337" t="s">
        <v>151</v>
      </c>
      <c r="P5" s="337" t="s">
        <v>152</v>
      </c>
      <c r="Q5" s="337" t="s">
        <v>153</v>
      </c>
      <c r="R5" s="337" t="s">
        <v>154</v>
      </c>
      <c r="S5" s="347" t="s">
        <v>155</v>
      </c>
      <c r="T5" s="330"/>
      <c r="U5" s="329"/>
      <c r="V5" s="349"/>
      <c r="W5" s="329"/>
    </row>
    <row r="6" spans="1:253" ht="30.75" customHeight="1" x14ac:dyDescent="0.25">
      <c r="A6" s="323"/>
      <c r="B6" s="329"/>
      <c r="C6" s="329"/>
      <c r="D6" s="342"/>
      <c r="E6" s="329"/>
      <c r="F6" s="341"/>
      <c r="G6" s="329"/>
      <c r="H6" s="329"/>
      <c r="I6" s="329"/>
      <c r="J6" s="329"/>
      <c r="K6" s="345"/>
      <c r="L6" s="345"/>
      <c r="M6" s="345"/>
      <c r="N6" s="344"/>
      <c r="O6" s="329"/>
      <c r="P6" s="329"/>
      <c r="Q6" s="329"/>
      <c r="R6" s="329"/>
      <c r="S6" s="330"/>
      <c r="T6" s="330"/>
      <c r="U6" s="329"/>
      <c r="V6" s="349"/>
      <c r="W6" s="329"/>
    </row>
    <row r="7" spans="1:253" ht="27" customHeight="1" x14ac:dyDescent="0.25">
      <c r="A7" s="8" t="s">
        <v>91</v>
      </c>
      <c r="B7" s="8" t="s">
        <v>91</v>
      </c>
      <c r="C7" s="8" t="s">
        <v>91</v>
      </c>
      <c r="D7" s="114" t="s">
        <v>91</v>
      </c>
      <c r="E7" s="9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7">
        <v>19</v>
      </c>
      <c r="X7" s="2"/>
      <c r="Y7" s="2"/>
    </row>
    <row r="8" spans="1:253" ht="31.5" customHeight="1" x14ac:dyDescent="0.25">
      <c r="A8" s="39"/>
      <c r="B8" s="39"/>
      <c r="C8" s="40"/>
      <c r="D8" s="39" t="s">
        <v>92</v>
      </c>
      <c r="E8" s="38">
        <f>F8+J8+T8</f>
        <v>4203.24</v>
      </c>
      <c r="F8" s="38">
        <v>2422.42</v>
      </c>
      <c r="G8" s="38">
        <v>1406.63</v>
      </c>
      <c r="H8" s="38">
        <v>776.36</v>
      </c>
      <c r="I8" s="38">
        <v>239.43</v>
      </c>
      <c r="J8" s="170">
        <v>1780.82</v>
      </c>
      <c r="K8" s="38">
        <v>65</v>
      </c>
      <c r="L8" s="38">
        <v>330</v>
      </c>
      <c r="M8" s="38">
        <v>410</v>
      </c>
      <c r="N8" s="38">
        <v>0</v>
      </c>
      <c r="O8" s="38">
        <v>2</v>
      </c>
      <c r="P8" s="38">
        <v>0</v>
      </c>
      <c r="Q8" s="38">
        <v>622</v>
      </c>
      <c r="R8" s="38">
        <v>210</v>
      </c>
      <c r="S8" s="38">
        <v>141.82</v>
      </c>
      <c r="T8" s="123"/>
      <c r="U8" s="123"/>
      <c r="V8" s="123">
        <v>0</v>
      </c>
      <c r="W8" s="182">
        <v>0</v>
      </c>
    </row>
    <row r="9" spans="1:253" ht="31.5" customHeight="1" x14ac:dyDescent="0.25">
      <c r="A9" s="177" t="s">
        <v>351</v>
      </c>
      <c r="B9" s="91"/>
      <c r="C9" s="40"/>
      <c r="D9" s="42" t="s">
        <v>212</v>
      </c>
      <c r="E9" s="38">
        <f t="shared" ref="E9:E26" si="0">F9+J9+T9</f>
        <v>1529.97</v>
      </c>
      <c r="F9" s="38">
        <f t="shared" ref="F9:R9" si="1">SUM(F10+F12)</f>
        <v>907.97</v>
      </c>
      <c r="G9" s="38">
        <f t="shared" si="1"/>
        <v>401.74</v>
      </c>
      <c r="H9" s="38">
        <f t="shared" si="1"/>
        <v>335.79</v>
      </c>
      <c r="I9" s="38">
        <f t="shared" si="1"/>
        <v>170.44</v>
      </c>
      <c r="J9" s="38">
        <f t="shared" si="1"/>
        <v>622</v>
      </c>
      <c r="K9" s="38">
        <f t="shared" si="1"/>
        <v>0</v>
      </c>
      <c r="L9" s="38">
        <f t="shared" si="1"/>
        <v>0</v>
      </c>
      <c r="M9" s="38">
        <f t="shared" si="1"/>
        <v>410</v>
      </c>
      <c r="N9" s="38">
        <f t="shared" si="1"/>
        <v>0</v>
      </c>
      <c r="O9" s="38">
        <f t="shared" si="1"/>
        <v>2</v>
      </c>
      <c r="P9" s="38">
        <f t="shared" si="1"/>
        <v>0</v>
      </c>
      <c r="Q9" s="38">
        <f t="shared" si="1"/>
        <v>0</v>
      </c>
      <c r="R9" s="38">
        <f t="shared" si="1"/>
        <v>210</v>
      </c>
      <c r="S9" s="174"/>
      <c r="T9" s="176"/>
      <c r="U9" s="176"/>
      <c r="V9" s="176"/>
      <c r="W9" s="185"/>
    </row>
    <row r="10" spans="1:253" ht="31.5" customHeight="1" x14ac:dyDescent="0.25">
      <c r="A10" s="91" t="s">
        <v>156</v>
      </c>
      <c r="B10" s="91" t="s">
        <v>97</v>
      </c>
      <c r="C10" s="40"/>
      <c r="D10" s="42" t="s">
        <v>213</v>
      </c>
      <c r="E10" s="38">
        <f t="shared" si="0"/>
        <v>1489.1</v>
      </c>
      <c r="F10" s="38">
        <v>867.1</v>
      </c>
      <c r="G10" s="115">
        <v>360.87</v>
      </c>
      <c r="H10" s="38">
        <v>335.79</v>
      </c>
      <c r="I10" s="170">
        <v>170.44</v>
      </c>
      <c r="J10" s="170">
        <v>622</v>
      </c>
      <c r="K10" s="170"/>
      <c r="L10" s="170"/>
      <c r="M10" s="170">
        <v>410</v>
      </c>
      <c r="N10" s="170"/>
      <c r="O10" s="170">
        <v>2</v>
      </c>
      <c r="P10" s="170">
        <v>0</v>
      </c>
      <c r="Q10" s="170"/>
      <c r="R10" s="170">
        <v>210</v>
      </c>
      <c r="S10" s="174"/>
      <c r="T10" s="176"/>
      <c r="U10" s="176"/>
      <c r="V10" s="176"/>
      <c r="W10" s="185"/>
    </row>
    <row r="11" spans="1:253" s="49" customFormat="1" ht="31.5" customHeight="1" x14ac:dyDescent="0.25">
      <c r="A11" s="91" t="s">
        <v>156</v>
      </c>
      <c r="B11" s="40" t="s">
        <v>97</v>
      </c>
      <c r="C11" s="40" t="s">
        <v>93</v>
      </c>
      <c r="D11" s="42" t="s">
        <v>214</v>
      </c>
      <c r="E11" s="38">
        <f t="shared" si="0"/>
        <v>1489.1</v>
      </c>
      <c r="F11" s="38">
        <v>867.1</v>
      </c>
      <c r="G11" s="115">
        <v>360.87</v>
      </c>
      <c r="H11" s="38">
        <v>335.79</v>
      </c>
      <c r="I11" s="170">
        <v>170.44</v>
      </c>
      <c r="J11" s="170">
        <v>622</v>
      </c>
      <c r="K11" s="170"/>
      <c r="L11" s="170"/>
      <c r="M11" s="170">
        <v>410</v>
      </c>
      <c r="N11" s="170"/>
      <c r="O11" s="170">
        <v>2</v>
      </c>
      <c r="P11" s="170">
        <v>0</v>
      </c>
      <c r="Q11" s="170"/>
      <c r="R11" s="170">
        <v>210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</row>
    <row r="12" spans="1:253" s="49" customFormat="1" ht="31.5" customHeight="1" x14ac:dyDescent="0.25">
      <c r="A12" s="91" t="s">
        <v>156</v>
      </c>
      <c r="B12" s="40" t="s">
        <v>103</v>
      </c>
      <c r="C12" s="40"/>
      <c r="D12" s="42" t="s">
        <v>215</v>
      </c>
      <c r="E12" s="38">
        <f t="shared" si="0"/>
        <v>40.869999999999997</v>
      </c>
      <c r="F12" s="38">
        <v>40.869999999999997</v>
      </c>
      <c r="G12" s="115">
        <v>40.869999999999997</v>
      </c>
      <c r="H12" s="174"/>
      <c r="I12" s="175"/>
      <c r="J12" s="175"/>
      <c r="K12" s="175"/>
      <c r="L12" s="175"/>
      <c r="M12" s="175"/>
      <c r="N12" s="175"/>
      <c r="O12" s="178"/>
      <c r="P12" s="175"/>
      <c r="Q12" s="179"/>
      <c r="R12" s="175"/>
      <c r="S12" s="175"/>
      <c r="T12" s="175"/>
      <c r="U12" s="175"/>
      <c r="V12" s="175"/>
      <c r="W12" s="175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</row>
    <row r="13" spans="1:253" ht="31.5" customHeight="1" x14ac:dyDescent="0.25">
      <c r="A13" s="91" t="s">
        <v>156</v>
      </c>
      <c r="B13" s="40" t="s">
        <v>103</v>
      </c>
      <c r="C13" s="40" t="s">
        <v>157</v>
      </c>
      <c r="D13" s="42" t="s">
        <v>216</v>
      </c>
      <c r="E13" s="38">
        <f t="shared" si="0"/>
        <v>40.869999999999997</v>
      </c>
      <c r="F13" s="38">
        <v>40.869999999999997</v>
      </c>
      <c r="G13" s="115">
        <v>40.869999999999997</v>
      </c>
      <c r="H13" s="38">
        <v>0</v>
      </c>
      <c r="I13" s="170">
        <v>0</v>
      </c>
      <c r="J13" s="170">
        <v>0</v>
      </c>
      <c r="K13" s="38">
        <v>0</v>
      </c>
      <c r="L13" s="119"/>
      <c r="M13" s="119"/>
      <c r="N13" s="119"/>
      <c r="O13" s="120"/>
      <c r="P13" s="119"/>
      <c r="Q13" s="121"/>
      <c r="R13" s="119">
        <v>0</v>
      </c>
      <c r="S13" s="119"/>
      <c r="T13" s="123"/>
      <c r="U13" s="123"/>
      <c r="V13" s="123"/>
      <c r="W13" s="183"/>
    </row>
    <row r="14" spans="1:253" ht="31.5" customHeight="1" x14ac:dyDescent="0.25">
      <c r="A14" s="91" t="s">
        <v>156</v>
      </c>
      <c r="B14" s="40" t="s">
        <v>157</v>
      </c>
      <c r="C14" s="40"/>
      <c r="D14" s="42" t="s">
        <v>217</v>
      </c>
      <c r="E14" s="38">
        <f t="shared" si="0"/>
        <v>93.73</v>
      </c>
      <c r="F14" s="38">
        <v>93.73</v>
      </c>
      <c r="G14" s="115">
        <v>77.209999999999994</v>
      </c>
      <c r="H14" s="38">
        <v>11.52</v>
      </c>
      <c r="I14" s="170">
        <v>5</v>
      </c>
      <c r="J14" s="175"/>
      <c r="K14" s="174"/>
      <c r="L14" s="180"/>
      <c r="M14" s="180"/>
      <c r="N14" s="180"/>
      <c r="O14" s="120"/>
      <c r="P14" s="180"/>
      <c r="Q14" s="121"/>
      <c r="R14" s="180"/>
      <c r="S14" s="180"/>
      <c r="T14" s="176"/>
      <c r="U14" s="176"/>
      <c r="V14" s="176"/>
      <c r="W14" s="186"/>
    </row>
    <row r="15" spans="1:253" ht="31.5" customHeight="1" x14ac:dyDescent="0.25">
      <c r="A15" s="91" t="s">
        <v>156</v>
      </c>
      <c r="B15" s="40" t="s">
        <v>157</v>
      </c>
      <c r="C15" s="40" t="s">
        <v>157</v>
      </c>
      <c r="D15" s="42" t="s">
        <v>218</v>
      </c>
      <c r="E15" s="38">
        <f t="shared" si="0"/>
        <v>93.73</v>
      </c>
      <c r="F15" s="38">
        <v>93.73</v>
      </c>
      <c r="G15" s="115">
        <v>77.209999999999994</v>
      </c>
      <c r="H15" s="38">
        <v>11.52</v>
      </c>
      <c r="I15" s="170">
        <v>5</v>
      </c>
      <c r="J15" s="170">
        <v>0</v>
      </c>
      <c r="K15" s="38">
        <v>0</v>
      </c>
      <c r="L15" s="119"/>
      <c r="M15" s="119"/>
      <c r="N15" s="119"/>
      <c r="O15" s="120"/>
      <c r="P15" s="119"/>
      <c r="Q15" s="121"/>
      <c r="R15" s="119">
        <v>0</v>
      </c>
      <c r="S15" s="119"/>
      <c r="T15" s="123"/>
      <c r="U15" s="123"/>
      <c r="V15" s="123"/>
      <c r="W15" s="183"/>
    </row>
    <row r="16" spans="1:253" ht="31.5" customHeight="1" x14ac:dyDescent="0.25">
      <c r="A16" s="91" t="s">
        <v>159</v>
      </c>
      <c r="B16" s="91"/>
      <c r="C16" s="40"/>
      <c r="D16" s="42" t="s">
        <v>224</v>
      </c>
      <c r="E16" s="38">
        <f t="shared" si="0"/>
        <v>91.93</v>
      </c>
      <c r="F16" s="38">
        <v>61.93</v>
      </c>
      <c r="G16" s="115">
        <v>51.32</v>
      </c>
      <c r="H16" s="38">
        <v>7.36</v>
      </c>
      <c r="I16" s="170">
        <v>3.25</v>
      </c>
      <c r="J16" s="170">
        <v>30</v>
      </c>
      <c r="K16" s="38">
        <v>0</v>
      </c>
      <c r="L16" s="119">
        <v>30</v>
      </c>
      <c r="M16" s="180"/>
      <c r="N16" s="180"/>
      <c r="O16" s="120"/>
      <c r="P16" s="180"/>
      <c r="Q16" s="121"/>
      <c r="R16" s="180"/>
      <c r="S16" s="180"/>
      <c r="T16" s="176"/>
      <c r="U16" s="176"/>
      <c r="V16" s="176"/>
      <c r="W16" s="186"/>
    </row>
    <row r="17" spans="1:253" ht="31.5" customHeight="1" x14ac:dyDescent="0.25">
      <c r="A17" s="91" t="s">
        <v>159</v>
      </c>
      <c r="B17" s="91" t="s">
        <v>160</v>
      </c>
      <c r="C17" s="40"/>
      <c r="D17" s="42" t="s">
        <v>225</v>
      </c>
      <c r="E17" s="38">
        <f t="shared" si="0"/>
        <v>91.93</v>
      </c>
      <c r="F17" s="38">
        <v>61.93</v>
      </c>
      <c r="G17" s="115">
        <v>51.32</v>
      </c>
      <c r="H17" s="38">
        <v>7.36</v>
      </c>
      <c r="I17" s="170">
        <v>3.25</v>
      </c>
      <c r="J17" s="170">
        <v>30</v>
      </c>
      <c r="K17" s="38">
        <v>0</v>
      </c>
      <c r="L17" s="119">
        <v>30</v>
      </c>
      <c r="M17" s="180"/>
      <c r="N17" s="180"/>
      <c r="O17" s="120"/>
      <c r="P17" s="180"/>
      <c r="Q17" s="121"/>
      <c r="R17" s="180"/>
      <c r="S17" s="180"/>
      <c r="T17" s="176"/>
      <c r="U17" s="176"/>
      <c r="V17" s="176"/>
      <c r="W17" s="186"/>
    </row>
    <row r="18" spans="1:253" s="49" customFormat="1" ht="31.5" customHeight="1" x14ac:dyDescent="0.25">
      <c r="A18" s="91" t="s">
        <v>159</v>
      </c>
      <c r="B18" s="91" t="s">
        <v>160</v>
      </c>
      <c r="C18" s="40" t="s">
        <v>161</v>
      </c>
      <c r="D18" s="42" t="s">
        <v>221</v>
      </c>
      <c r="E18" s="38">
        <f t="shared" si="0"/>
        <v>91.93</v>
      </c>
      <c r="F18" s="38">
        <v>61.93</v>
      </c>
      <c r="G18" s="115">
        <v>51.32</v>
      </c>
      <c r="H18" s="38">
        <v>7.36</v>
      </c>
      <c r="I18" s="170">
        <v>3.25</v>
      </c>
      <c r="J18" s="170">
        <v>30</v>
      </c>
      <c r="K18" s="38">
        <v>0</v>
      </c>
      <c r="L18" s="119">
        <v>30</v>
      </c>
      <c r="M18" s="119"/>
      <c r="N18" s="119"/>
      <c r="O18" s="120"/>
      <c r="P18" s="119"/>
      <c r="Q18" s="121"/>
      <c r="R18" s="119">
        <v>0</v>
      </c>
      <c r="S18" s="119"/>
      <c r="T18" s="123"/>
      <c r="U18" s="123"/>
      <c r="V18" s="123"/>
      <c r="W18" s="182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</row>
    <row r="19" spans="1:253" s="49" customFormat="1" ht="31.5" customHeight="1" x14ac:dyDescent="0.25">
      <c r="A19" s="91" t="s">
        <v>162</v>
      </c>
      <c r="B19" s="91"/>
      <c r="C19" s="40"/>
      <c r="D19" s="42" t="s">
        <v>226</v>
      </c>
      <c r="E19" s="38">
        <f t="shared" si="0"/>
        <v>289.65999999999997</v>
      </c>
      <c r="F19" s="38">
        <v>204.66</v>
      </c>
      <c r="G19" s="115">
        <v>147.75</v>
      </c>
      <c r="H19" s="38">
        <v>47.05</v>
      </c>
      <c r="I19" s="170">
        <v>9.86</v>
      </c>
      <c r="J19" s="170">
        <v>85</v>
      </c>
      <c r="K19" s="38">
        <v>25</v>
      </c>
      <c r="L19" s="121">
        <v>10</v>
      </c>
      <c r="M19" s="121">
        <v>0</v>
      </c>
      <c r="N19" s="121">
        <v>0</v>
      </c>
      <c r="O19" s="121">
        <v>0</v>
      </c>
      <c r="P19" s="121">
        <v>0</v>
      </c>
      <c r="Q19" s="121">
        <v>50</v>
      </c>
      <c r="R19" s="121"/>
      <c r="S19" s="180"/>
      <c r="T19" s="176"/>
      <c r="U19" s="176"/>
      <c r="V19" s="176"/>
      <c r="W19" s="185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</row>
    <row r="20" spans="1:253" s="49" customFormat="1" ht="31.5" customHeight="1" x14ac:dyDescent="0.25">
      <c r="A20" s="91" t="s">
        <v>162</v>
      </c>
      <c r="B20" s="91" t="s">
        <v>157</v>
      </c>
      <c r="C20" s="40"/>
      <c r="D20" s="181" t="s">
        <v>352</v>
      </c>
      <c r="E20" s="38">
        <f t="shared" si="0"/>
        <v>289.65999999999997</v>
      </c>
      <c r="F20" s="38">
        <v>204.66</v>
      </c>
      <c r="G20" s="115">
        <v>147.75</v>
      </c>
      <c r="H20" s="38">
        <v>47.05</v>
      </c>
      <c r="I20" s="170">
        <v>9.86</v>
      </c>
      <c r="J20" s="170">
        <v>85</v>
      </c>
      <c r="K20" s="38">
        <v>25</v>
      </c>
      <c r="L20" s="121">
        <v>10</v>
      </c>
      <c r="M20" s="121">
        <v>0</v>
      </c>
      <c r="N20" s="121">
        <v>0</v>
      </c>
      <c r="O20" s="121">
        <v>0</v>
      </c>
      <c r="P20" s="121">
        <v>0</v>
      </c>
      <c r="Q20" s="121">
        <v>50</v>
      </c>
      <c r="R20" s="121"/>
      <c r="S20" s="180"/>
      <c r="T20" s="176"/>
      <c r="U20" s="176"/>
      <c r="V20" s="176"/>
      <c r="W20" s="185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</row>
    <row r="21" spans="1:253" s="49" customFormat="1" ht="31.5" customHeight="1" x14ac:dyDescent="0.25">
      <c r="A21" s="91" t="s">
        <v>162</v>
      </c>
      <c r="B21" s="91" t="s">
        <v>157</v>
      </c>
      <c r="C21" s="40" t="s">
        <v>157</v>
      </c>
      <c r="D21" s="42" t="s">
        <v>227</v>
      </c>
      <c r="E21" s="38">
        <f t="shared" si="0"/>
        <v>289.65999999999997</v>
      </c>
      <c r="F21" s="38">
        <v>204.66</v>
      </c>
      <c r="G21" s="115">
        <v>147.75</v>
      </c>
      <c r="H21" s="38">
        <v>47.05</v>
      </c>
      <c r="I21" s="170">
        <v>9.86</v>
      </c>
      <c r="J21" s="170">
        <v>85</v>
      </c>
      <c r="K21" s="38">
        <v>25</v>
      </c>
      <c r="L21" s="121">
        <v>10</v>
      </c>
      <c r="M21" s="121">
        <v>0</v>
      </c>
      <c r="N21" s="121">
        <v>0</v>
      </c>
      <c r="O21" s="121">
        <v>0</v>
      </c>
      <c r="P21" s="121">
        <v>0</v>
      </c>
      <c r="Q21" s="121">
        <v>50</v>
      </c>
      <c r="R21" s="121">
        <v>0</v>
      </c>
      <c r="S21" s="119"/>
      <c r="T21" s="123"/>
      <c r="U21" s="123"/>
      <c r="V21" s="123"/>
      <c r="W21" s="182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</row>
    <row r="22" spans="1:253" s="49" customFormat="1" ht="31.5" customHeight="1" x14ac:dyDescent="0.25">
      <c r="A22" s="91" t="s">
        <v>158</v>
      </c>
      <c r="B22" s="91"/>
      <c r="C22" s="40"/>
      <c r="D22" s="42" t="s">
        <v>219</v>
      </c>
      <c r="E22" s="38">
        <f t="shared" si="0"/>
        <v>2197.9499999999998</v>
      </c>
      <c r="F22" s="174">
        <v>1154.1299999999999</v>
      </c>
      <c r="G22" s="174">
        <v>728.6099999999999</v>
      </c>
      <c r="H22" s="174">
        <v>374.64000000000004</v>
      </c>
      <c r="I22" s="174">
        <v>50.88</v>
      </c>
      <c r="J22" s="174">
        <v>1043.8200000000002</v>
      </c>
      <c r="K22" s="174">
        <v>40</v>
      </c>
      <c r="L22" s="174">
        <v>290</v>
      </c>
      <c r="M22" s="174">
        <v>0</v>
      </c>
      <c r="N22" s="174">
        <v>0</v>
      </c>
      <c r="O22" s="174">
        <v>0</v>
      </c>
      <c r="P22" s="174">
        <v>0</v>
      </c>
      <c r="Q22" s="174">
        <v>572</v>
      </c>
      <c r="R22" s="174">
        <v>0</v>
      </c>
      <c r="S22" s="174">
        <v>141.82</v>
      </c>
      <c r="T22" s="176"/>
      <c r="U22" s="176"/>
      <c r="V22" s="176"/>
      <c r="W22" s="185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</row>
    <row r="23" spans="1:253" s="49" customFormat="1" ht="31.5" customHeight="1" x14ac:dyDescent="0.25">
      <c r="A23" s="91" t="s">
        <v>158</v>
      </c>
      <c r="B23" s="91" t="s">
        <v>93</v>
      </c>
      <c r="C23" s="40"/>
      <c r="D23" s="42" t="s">
        <v>220</v>
      </c>
      <c r="E23" s="38">
        <f t="shared" si="0"/>
        <v>849.81999999999994</v>
      </c>
      <c r="F23" s="174">
        <v>519.81999999999994</v>
      </c>
      <c r="G23" s="174">
        <v>399.54999999999995</v>
      </c>
      <c r="H23" s="174">
        <v>69.39</v>
      </c>
      <c r="I23" s="174">
        <v>50.88</v>
      </c>
      <c r="J23" s="174">
        <v>330</v>
      </c>
      <c r="K23" s="174">
        <v>40</v>
      </c>
      <c r="L23" s="174">
        <v>290</v>
      </c>
      <c r="M23" s="121"/>
      <c r="N23" s="121"/>
      <c r="O23" s="180"/>
      <c r="P23" s="180"/>
      <c r="Q23" s="121"/>
      <c r="R23" s="121"/>
      <c r="S23" s="180"/>
      <c r="T23" s="176"/>
      <c r="U23" s="176"/>
      <c r="V23" s="176"/>
      <c r="W23" s="185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</row>
    <row r="24" spans="1:253" s="49" customFormat="1" ht="31.5" customHeight="1" x14ac:dyDescent="0.25">
      <c r="A24" s="91" t="s">
        <v>158</v>
      </c>
      <c r="B24" s="91" t="s">
        <v>93</v>
      </c>
      <c r="C24" s="40" t="s">
        <v>99</v>
      </c>
      <c r="D24" s="42" t="s">
        <v>221</v>
      </c>
      <c r="E24" s="38">
        <f t="shared" ref="E24" si="2">F24+J24+T24</f>
        <v>849.81999999999994</v>
      </c>
      <c r="F24" s="174">
        <v>519.81999999999994</v>
      </c>
      <c r="G24" s="174">
        <v>399.54999999999995</v>
      </c>
      <c r="H24" s="174">
        <v>69.39</v>
      </c>
      <c r="I24" s="174">
        <v>50.88</v>
      </c>
      <c r="J24" s="174">
        <v>330</v>
      </c>
      <c r="K24" s="174">
        <v>40</v>
      </c>
      <c r="L24" s="174">
        <v>290</v>
      </c>
      <c r="M24" s="121"/>
      <c r="N24" s="121"/>
      <c r="O24" s="180"/>
      <c r="P24" s="119"/>
      <c r="Q24" s="121"/>
      <c r="R24" s="119">
        <v>0</v>
      </c>
      <c r="S24" s="119"/>
      <c r="T24" s="123"/>
      <c r="U24" s="123"/>
      <c r="V24" s="123"/>
      <c r="W24" s="182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</row>
    <row r="25" spans="1:253" s="49" customFormat="1" ht="31.5" customHeight="1" x14ac:dyDescent="0.25">
      <c r="A25" s="91" t="s">
        <v>158</v>
      </c>
      <c r="B25" s="91" t="s">
        <v>105</v>
      </c>
      <c r="C25" s="40"/>
      <c r="D25" s="42" t="s">
        <v>222</v>
      </c>
      <c r="E25" s="38">
        <f t="shared" si="0"/>
        <v>1348.13</v>
      </c>
      <c r="F25" s="174">
        <f t="shared" ref="F25:S25" si="3">SUM(F26:F26)</f>
        <v>634.30999999999995</v>
      </c>
      <c r="G25" s="174">
        <f t="shared" si="3"/>
        <v>329.06</v>
      </c>
      <c r="H25" s="174">
        <f t="shared" si="3"/>
        <v>305.25000000000006</v>
      </c>
      <c r="I25" s="174">
        <f t="shared" si="3"/>
        <v>0</v>
      </c>
      <c r="J25" s="174">
        <f t="shared" si="3"/>
        <v>713.82</v>
      </c>
      <c r="K25" s="174">
        <f t="shared" si="3"/>
        <v>0</v>
      </c>
      <c r="L25" s="174">
        <f t="shared" si="3"/>
        <v>0</v>
      </c>
      <c r="M25" s="174">
        <f t="shared" si="3"/>
        <v>0</v>
      </c>
      <c r="N25" s="174">
        <f t="shared" si="3"/>
        <v>0</v>
      </c>
      <c r="O25" s="174">
        <f t="shared" si="3"/>
        <v>0</v>
      </c>
      <c r="P25" s="174">
        <f t="shared" si="3"/>
        <v>0</v>
      </c>
      <c r="Q25" s="174">
        <f t="shared" si="3"/>
        <v>572</v>
      </c>
      <c r="R25" s="174">
        <f t="shared" si="3"/>
        <v>0</v>
      </c>
      <c r="S25" s="174">
        <f t="shared" si="3"/>
        <v>141.82</v>
      </c>
      <c r="T25" s="176"/>
      <c r="U25" s="176"/>
      <c r="V25" s="176"/>
      <c r="W25" s="185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</row>
    <row r="26" spans="1:253" ht="31.5" customHeight="1" x14ac:dyDescent="0.25">
      <c r="A26" s="39" t="s">
        <v>158</v>
      </c>
      <c r="B26" s="39" t="s">
        <v>105</v>
      </c>
      <c r="C26" s="40" t="s">
        <v>101</v>
      </c>
      <c r="D26" s="42" t="s">
        <v>223</v>
      </c>
      <c r="E26" s="38">
        <f t="shared" si="0"/>
        <v>1348.13</v>
      </c>
      <c r="F26" s="38">
        <v>634.30999999999995</v>
      </c>
      <c r="G26" s="115">
        <v>329.06</v>
      </c>
      <c r="H26" s="38">
        <v>305.25000000000006</v>
      </c>
      <c r="I26" s="115">
        <v>0</v>
      </c>
      <c r="J26" s="170">
        <v>713.82</v>
      </c>
      <c r="K26" s="115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572</v>
      </c>
      <c r="R26" s="121">
        <v>0</v>
      </c>
      <c r="S26" s="184">
        <v>141.82</v>
      </c>
      <c r="T26" s="123"/>
      <c r="U26" s="123"/>
      <c r="V26" s="123"/>
      <c r="W26" s="183"/>
    </row>
    <row r="27" spans="1:253" ht="18.899999999999999" customHeight="1" x14ac:dyDescent="0.25">
      <c r="A27" s="116"/>
      <c r="B27" s="116"/>
      <c r="C27" s="116"/>
      <c r="D27" s="117"/>
      <c r="T27" s="70"/>
      <c r="U27" s="124"/>
      <c r="V27" s="61"/>
    </row>
    <row r="28" spans="1:253" ht="18.899999999999999" customHeight="1" x14ac:dyDescent="0.25">
      <c r="A28" s="116"/>
      <c r="B28" s="116"/>
      <c r="C28" s="116"/>
      <c r="D28" s="117"/>
      <c r="T28" s="124"/>
      <c r="U28" s="124"/>
      <c r="V28" s="61"/>
    </row>
    <row r="29" spans="1:253" ht="18.899999999999999" customHeight="1" x14ac:dyDescent="0.25">
      <c r="A29" s="116"/>
      <c r="B29" s="116"/>
      <c r="C29" s="116"/>
      <c r="D29" s="117"/>
      <c r="T29" s="124"/>
      <c r="U29" s="124"/>
      <c r="V29" s="61"/>
    </row>
    <row r="30" spans="1:253" ht="18.899999999999999" customHeight="1" x14ac:dyDescent="0.25">
      <c r="A30" s="116"/>
      <c r="B30" s="116"/>
      <c r="C30" s="116"/>
      <c r="D30" s="11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44"/>
      <c r="U30" s="44"/>
      <c r="V30" s="125"/>
    </row>
    <row r="31" spans="1:253" ht="18.899999999999999" customHeight="1" x14ac:dyDescent="0.25">
      <c r="A31" s="116"/>
      <c r="B31" s="116"/>
      <c r="C31" s="116"/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44"/>
      <c r="U31" s="44"/>
      <c r="V31" s="125"/>
    </row>
    <row r="32" spans="1:253" ht="18.899999999999999" customHeight="1" x14ac:dyDescent="0.25">
      <c r="A32" s="116"/>
      <c r="B32" s="116"/>
      <c r="C32" s="116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44"/>
      <c r="U32" s="44"/>
      <c r="V32" s="125"/>
    </row>
    <row r="33" spans="1:22" ht="18.899999999999999" customHeight="1" x14ac:dyDescent="0.25">
      <c r="A33" s="116"/>
      <c r="B33" s="116"/>
      <c r="C33" s="116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44"/>
      <c r="U33" s="44"/>
      <c r="V33" s="125"/>
    </row>
    <row r="34" spans="1:22" ht="18.899999999999999" customHeight="1" x14ac:dyDescent="0.25">
      <c r="A34" s="116"/>
      <c r="B34" s="116"/>
      <c r="C34" s="11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44"/>
      <c r="U34" s="44"/>
      <c r="V34" s="125"/>
    </row>
    <row r="35" spans="1:22" ht="18.899999999999999" customHeight="1" x14ac:dyDescent="0.25">
      <c r="A35" s="116"/>
      <c r="B35" s="116"/>
      <c r="C35" s="116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44"/>
      <c r="U35" s="44"/>
      <c r="V35" s="125"/>
    </row>
    <row r="36" spans="1:22" ht="18.899999999999999" customHeight="1" x14ac:dyDescent="0.25">
      <c r="A36" s="116"/>
      <c r="B36" s="116"/>
      <c r="C36" s="116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44"/>
      <c r="U36" s="44"/>
      <c r="V36" s="125"/>
    </row>
    <row r="37" spans="1:22" ht="18.899999999999999" customHeight="1" x14ac:dyDescent="0.25">
      <c r="A37" s="116"/>
      <c r="B37" s="116"/>
      <c r="C37" s="116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44"/>
      <c r="U37" s="44"/>
      <c r="V37" s="125"/>
    </row>
    <row r="38" spans="1:22" ht="18.899999999999999" customHeight="1" x14ac:dyDescent="0.25">
      <c r="A38" s="116"/>
      <c r="B38" s="116"/>
      <c r="C38" s="116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44"/>
      <c r="U38" s="44"/>
      <c r="V38" s="125"/>
    </row>
  </sheetData>
  <mergeCells count="26">
    <mergeCell ref="N5:N6"/>
    <mergeCell ref="O5:O6"/>
    <mergeCell ref="P5:P6"/>
    <mergeCell ref="Q5:Q6"/>
    <mergeCell ref="W4:W6"/>
    <mergeCell ref="R5:R6"/>
    <mergeCell ref="S5:S6"/>
    <mergeCell ref="T4:T6"/>
    <mergeCell ref="U4:U6"/>
    <mergeCell ref="V4:V6"/>
    <mergeCell ref="A2:W2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</mergeCells>
  <phoneticPr fontId="28" type="noConversion"/>
  <printOptions horizontalCentered="1"/>
  <pageMargins left="0.39" right="0.39" top="0.5" bottom="0.47" header="0.39" footer="0.39"/>
  <pageSetup paperSize="9" scale="6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showGridLines="0" showZeros="0" tabSelected="1" zoomScaleNormal="100" workbookViewId="0">
      <selection activeCell="D28" sqref="D28"/>
    </sheetView>
  </sheetViews>
  <sheetFormatPr defaultColWidth="8.88671875" defaultRowHeight="14.4" x14ac:dyDescent="0.25"/>
  <cols>
    <col min="1" max="1" width="41.21875" style="103" customWidth="1"/>
    <col min="2" max="2" width="22.6640625" style="103" customWidth="1"/>
    <col min="3" max="3" width="41.109375" style="103" customWidth="1"/>
    <col min="4" max="4" width="22.6640625" style="103" customWidth="1"/>
    <col min="5" max="16384" width="8.88671875" style="103"/>
  </cols>
  <sheetData>
    <row r="1" spans="1:4" s="99" customFormat="1" ht="15.9" customHeight="1" x14ac:dyDescent="0.25">
      <c r="A1" s="76" t="s">
        <v>163</v>
      </c>
      <c r="B1" s="76"/>
      <c r="C1" s="76"/>
      <c r="D1" s="77"/>
    </row>
    <row r="2" spans="1:4" s="99" customFormat="1" ht="27" customHeight="1" x14ac:dyDescent="0.25">
      <c r="A2" s="350" t="s">
        <v>164</v>
      </c>
      <c r="B2" s="350"/>
      <c r="C2" s="350"/>
      <c r="D2" s="350"/>
    </row>
    <row r="3" spans="1:4" s="100" customFormat="1" ht="18" customHeight="1" x14ac:dyDescent="0.25">
      <c r="A3" s="104" t="s">
        <v>165</v>
      </c>
      <c r="B3" s="105"/>
      <c r="C3" s="105"/>
      <c r="D3" s="106" t="s">
        <v>166</v>
      </c>
    </row>
    <row r="4" spans="1:4" s="101" customFormat="1" ht="18" customHeight="1" x14ac:dyDescent="0.25">
      <c r="A4" s="351" t="s">
        <v>167</v>
      </c>
      <c r="B4" s="351"/>
      <c r="C4" s="351" t="s">
        <v>168</v>
      </c>
      <c r="D4" s="351"/>
    </row>
    <row r="5" spans="1:4" s="101" customFormat="1" ht="18" customHeight="1" x14ac:dyDescent="0.25">
      <c r="A5" s="107" t="s">
        <v>169</v>
      </c>
      <c r="B5" s="107" t="s">
        <v>170</v>
      </c>
      <c r="C5" s="107" t="s">
        <v>169</v>
      </c>
      <c r="D5" s="107" t="s">
        <v>170</v>
      </c>
    </row>
    <row r="6" spans="1:4" s="102" customFormat="1" ht="18" customHeight="1" x14ac:dyDescent="0.25">
      <c r="A6" s="108" t="s">
        <v>171</v>
      </c>
      <c r="B6" s="109">
        <v>1354.32</v>
      </c>
      <c r="C6" s="108" t="s">
        <v>172</v>
      </c>
      <c r="D6" s="109">
        <f>SUM(D7:D33)</f>
        <v>1354.3200000000002</v>
      </c>
    </row>
    <row r="7" spans="1:4" s="102" customFormat="1" ht="18" customHeight="1" x14ac:dyDescent="0.25">
      <c r="A7" s="108" t="s">
        <v>173</v>
      </c>
      <c r="B7" s="109">
        <v>1354.32</v>
      </c>
      <c r="C7" s="108" t="s">
        <v>174</v>
      </c>
      <c r="D7" s="109">
        <v>546.83000000000004</v>
      </c>
    </row>
    <row r="8" spans="1:4" s="102" customFormat="1" ht="18" customHeight="1" x14ac:dyDescent="0.25">
      <c r="A8" s="108" t="s">
        <v>175</v>
      </c>
      <c r="B8" s="109"/>
      <c r="C8" s="108" t="s">
        <v>176</v>
      </c>
      <c r="D8" s="109"/>
    </row>
    <row r="9" spans="1:4" s="102" customFormat="1" ht="18" customHeight="1" x14ac:dyDescent="0.25">
      <c r="A9" s="108" t="s">
        <v>177</v>
      </c>
      <c r="B9" s="109"/>
      <c r="C9" s="108" t="s">
        <v>178</v>
      </c>
      <c r="D9" s="109"/>
    </row>
    <row r="10" spans="1:4" s="102" customFormat="1" ht="18" customHeight="1" x14ac:dyDescent="0.25">
      <c r="A10" s="108" t="s">
        <v>179</v>
      </c>
      <c r="B10" s="109"/>
      <c r="C10" s="108" t="s">
        <v>180</v>
      </c>
      <c r="D10" s="109"/>
    </row>
    <row r="11" spans="1:4" s="102" customFormat="1" ht="18" customHeight="1" x14ac:dyDescent="0.25">
      <c r="A11" s="108" t="s">
        <v>173</v>
      </c>
      <c r="B11" s="109"/>
      <c r="C11" s="108" t="s">
        <v>181</v>
      </c>
      <c r="D11" s="109"/>
    </row>
    <row r="12" spans="1:4" s="102" customFormat="1" ht="18" customHeight="1" x14ac:dyDescent="0.25">
      <c r="A12" s="108" t="s">
        <v>175</v>
      </c>
      <c r="B12" s="109"/>
      <c r="C12" s="110" t="s">
        <v>182</v>
      </c>
      <c r="D12" s="109"/>
    </row>
    <row r="13" spans="1:4" s="102" customFormat="1" ht="18" customHeight="1" x14ac:dyDescent="0.25">
      <c r="A13" s="108" t="s">
        <v>177</v>
      </c>
      <c r="B13" s="109"/>
      <c r="C13" s="110" t="s">
        <v>183</v>
      </c>
      <c r="D13" s="109"/>
    </row>
    <row r="14" spans="1:4" s="102" customFormat="1" ht="18" customHeight="1" x14ac:dyDescent="0.25">
      <c r="A14" s="108" t="s">
        <v>184</v>
      </c>
      <c r="B14" s="109"/>
      <c r="C14" s="110" t="s">
        <v>185</v>
      </c>
      <c r="D14" s="109">
        <v>41.33</v>
      </c>
    </row>
    <row r="15" spans="1:4" s="102" customFormat="1" ht="18" customHeight="1" x14ac:dyDescent="0.25">
      <c r="A15" s="108" t="s">
        <v>184</v>
      </c>
      <c r="B15" s="109"/>
      <c r="C15" s="110" t="s">
        <v>186</v>
      </c>
      <c r="D15" s="109"/>
    </row>
    <row r="16" spans="1:4" s="102" customFormat="1" ht="18" customHeight="1" x14ac:dyDescent="0.25">
      <c r="A16" s="108"/>
      <c r="B16" s="109"/>
      <c r="C16" s="110" t="s">
        <v>187</v>
      </c>
      <c r="D16" s="111"/>
    </row>
    <row r="17" spans="1:4" s="102" customFormat="1" ht="18" customHeight="1" x14ac:dyDescent="0.25">
      <c r="A17" s="108"/>
      <c r="B17" s="109"/>
      <c r="C17" s="110" t="s">
        <v>188</v>
      </c>
      <c r="D17" s="109"/>
    </row>
    <row r="18" spans="1:4" s="102" customFormat="1" ht="18" customHeight="1" x14ac:dyDescent="0.25">
      <c r="A18" s="108"/>
      <c r="B18" s="109"/>
      <c r="C18" s="110" t="s">
        <v>189</v>
      </c>
      <c r="D18" s="109">
        <v>126.57</v>
      </c>
    </row>
    <row r="19" spans="1:4" s="102" customFormat="1" ht="18" customHeight="1" x14ac:dyDescent="0.25">
      <c r="A19" s="108"/>
      <c r="B19" s="109"/>
      <c r="C19" s="110" t="s">
        <v>190</v>
      </c>
      <c r="D19" s="109">
        <v>639.59</v>
      </c>
    </row>
    <row r="20" spans="1:4" s="102" customFormat="1" ht="18" customHeight="1" x14ac:dyDescent="0.25">
      <c r="A20" s="108"/>
      <c r="B20" s="109"/>
      <c r="C20" s="110" t="s">
        <v>191</v>
      </c>
      <c r="D20" s="109"/>
    </row>
    <row r="21" spans="1:4" s="102" customFormat="1" ht="18" customHeight="1" x14ac:dyDescent="0.25">
      <c r="A21" s="108"/>
      <c r="B21" s="109"/>
      <c r="C21" s="110" t="s">
        <v>192</v>
      </c>
      <c r="D21" s="109"/>
    </row>
    <row r="22" spans="1:4" s="102" customFormat="1" ht="18" customHeight="1" x14ac:dyDescent="0.25">
      <c r="A22" s="108"/>
      <c r="B22" s="109"/>
      <c r="C22" s="110" t="s">
        <v>193</v>
      </c>
      <c r="D22" s="109"/>
    </row>
    <row r="23" spans="1:4" s="102" customFormat="1" ht="18" customHeight="1" x14ac:dyDescent="0.25">
      <c r="A23" s="108"/>
      <c r="B23" s="109"/>
      <c r="C23" s="110" t="s">
        <v>194</v>
      </c>
      <c r="D23" s="109"/>
    </row>
    <row r="24" spans="1:4" s="102" customFormat="1" ht="18" customHeight="1" x14ac:dyDescent="0.25">
      <c r="A24" s="108"/>
      <c r="B24" s="109"/>
      <c r="C24" s="110" t="s">
        <v>195</v>
      </c>
      <c r="D24" s="109"/>
    </row>
    <row r="25" spans="1:4" s="102" customFormat="1" ht="18" customHeight="1" x14ac:dyDescent="0.25">
      <c r="A25" s="108"/>
      <c r="B25" s="109"/>
      <c r="C25" s="110" t="s">
        <v>196</v>
      </c>
      <c r="D25" s="109"/>
    </row>
    <row r="26" spans="1:4" s="102" customFormat="1" ht="18" customHeight="1" x14ac:dyDescent="0.25">
      <c r="A26" s="108"/>
      <c r="B26" s="109"/>
      <c r="C26" s="110" t="s">
        <v>197</v>
      </c>
      <c r="D26" s="109"/>
    </row>
    <row r="27" spans="1:4" s="102" customFormat="1" ht="18" customHeight="1" x14ac:dyDescent="0.25">
      <c r="A27" s="108"/>
      <c r="B27" s="109"/>
      <c r="C27" s="110" t="s">
        <v>198</v>
      </c>
      <c r="D27" s="109"/>
    </row>
    <row r="28" spans="1:4" s="102" customFormat="1" ht="18" customHeight="1" x14ac:dyDescent="0.25">
      <c r="A28" s="108"/>
      <c r="B28" s="109"/>
      <c r="C28" s="110" t="s">
        <v>199</v>
      </c>
      <c r="D28" s="109"/>
    </row>
    <row r="29" spans="1:4" s="102" customFormat="1" ht="18" customHeight="1" x14ac:dyDescent="0.25">
      <c r="A29" s="108"/>
      <c r="B29" s="109"/>
      <c r="C29" s="110" t="s">
        <v>200</v>
      </c>
      <c r="D29" s="109"/>
    </row>
    <row r="30" spans="1:4" s="102" customFormat="1" ht="18" customHeight="1" x14ac:dyDescent="0.25">
      <c r="A30" s="108"/>
      <c r="B30" s="109"/>
      <c r="C30" s="110" t="s">
        <v>201</v>
      </c>
      <c r="D30" s="109"/>
    </row>
    <row r="31" spans="1:4" s="102" customFormat="1" ht="18" customHeight="1" x14ac:dyDescent="0.25">
      <c r="A31" s="108"/>
      <c r="B31" s="109"/>
      <c r="C31" s="110" t="s">
        <v>202</v>
      </c>
      <c r="D31" s="109"/>
    </row>
    <row r="32" spans="1:4" s="102" customFormat="1" ht="18" customHeight="1" x14ac:dyDescent="0.25">
      <c r="A32" s="108"/>
      <c r="B32" s="109"/>
      <c r="C32" s="110" t="s">
        <v>203</v>
      </c>
      <c r="D32" s="109"/>
    </row>
    <row r="33" spans="1:4" s="102" customFormat="1" ht="18" customHeight="1" x14ac:dyDescent="0.25">
      <c r="A33" s="108" t="s">
        <v>184</v>
      </c>
      <c r="B33" s="109"/>
      <c r="C33" s="110" t="s">
        <v>204</v>
      </c>
      <c r="D33" s="109"/>
    </row>
    <row r="34" spans="1:4" s="102" customFormat="1" ht="18" customHeight="1" x14ac:dyDescent="0.25">
      <c r="A34" s="108" t="s">
        <v>184</v>
      </c>
      <c r="B34" s="109"/>
      <c r="C34" s="108" t="s">
        <v>205</v>
      </c>
      <c r="D34" s="109"/>
    </row>
    <row r="35" spans="1:4" s="102" customFormat="1" ht="18" customHeight="1" x14ac:dyDescent="0.25">
      <c r="A35" s="108" t="s">
        <v>184</v>
      </c>
      <c r="B35" s="109"/>
      <c r="C35" s="108" t="s">
        <v>184</v>
      </c>
      <c r="D35" s="109"/>
    </row>
    <row r="36" spans="1:4" s="101" customFormat="1" ht="18" customHeight="1" x14ac:dyDescent="0.25">
      <c r="A36" s="112" t="s">
        <v>206</v>
      </c>
      <c r="B36" s="113">
        <f>B6+B10</f>
        <v>1354.32</v>
      </c>
      <c r="C36" s="112" t="s">
        <v>207</v>
      </c>
      <c r="D36" s="113">
        <f>SUM(D34+D6)</f>
        <v>1354.3200000000002</v>
      </c>
    </row>
  </sheetData>
  <mergeCells count="3">
    <mergeCell ref="A2:D2"/>
    <mergeCell ref="A4:B4"/>
    <mergeCell ref="C4:D4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6"/>
  <sheetViews>
    <sheetView showGridLines="0" showZeros="0" workbookViewId="0">
      <selection activeCell="D15" sqref="D15"/>
    </sheetView>
  </sheetViews>
  <sheetFormatPr defaultColWidth="5.109375" defaultRowHeight="12.75" customHeight="1" x14ac:dyDescent="0.25"/>
  <cols>
    <col min="1" max="3" width="5.33203125" style="1" customWidth="1"/>
    <col min="4" max="4" width="31.5546875" style="1" customWidth="1"/>
    <col min="5" max="5" width="11.6640625" style="1" customWidth="1"/>
    <col min="6" max="13" width="10.44140625" style="1" customWidth="1"/>
    <col min="14" max="15" width="7.88671875" style="1" customWidth="1"/>
    <col min="16" max="16" width="8.33203125" style="1" customWidth="1"/>
    <col min="17" max="19" width="7.88671875" style="1" customWidth="1"/>
    <col min="20" max="20" width="5.88671875" style="1" customWidth="1"/>
    <col min="21" max="21" width="6" style="1" customWidth="1"/>
    <col min="22" max="22" width="6.109375" style="1" customWidth="1"/>
    <col min="23" max="253" width="5.109375" style="1" customWidth="1"/>
    <col min="254" max="255" width="5.109375" style="2"/>
    <col min="256" max="258" width="5.33203125" style="2" customWidth="1"/>
    <col min="259" max="259" width="7.21875" style="2" customWidth="1"/>
    <col min="260" max="260" width="31.5546875" style="2" customWidth="1"/>
    <col min="261" max="261" width="11.6640625" style="2" customWidth="1"/>
    <col min="262" max="262" width="8.6640625" style="2" customWidth="1"/>
    <col min="263" max="263" width="8.77734375" style="2" customWidth="1"/>
    <col min="264" max="271" width="7.88671875" style="2" customWidth="1"/>
    <col min="272" max="272" width="8.33203125" style="2" customWidth="1"/>
    <col min="273" max="275" width="7.88671875" style="2" customWidth="1"/>
    <col min="276" max="276" width="5.88671875" style="2" customWidth="1"/>
    <col min="277" max="277" width="6" style="2" customWidth="1"/>
    <col min="278" max="278" width="6.109375" style="2" customWidth="1"/>
    <col min="279" max="511" width="5.109375" style="2"/>
    <col min="512" max="514" width="5.33203125" style="2" customWidth="1"/>
    <col min="515" max="515" width="7.21875" style="2" customWidth="1"/>
    <col min="516" max="516" width="31.5546875" style="2" customWidth="1"/>
    <col min="517" max="517" width="11.6640625" style="2" customWidth="1"/>
    <col min="518" max="518" width="8.6640625" style="2" customWidth="1"/>
    <col min="519" max="519" width="8.77734375" style="2" customWidth="1"/>
    <col min="520" max="527" width="7.88671875" style="2" customWidth="1"/>
    <col min="528" max="528" width="8.33203125" style="2" customWidth="1"/>
    <col min="529" max="531" width="7.88671875" style="2" customWidth="1"/>
    <col min="532" max="532" width="5.88671875" style="2" customWidth="1"/>
    <col min="533" max="533" width="6" style="2" customWidth="1"/>
    <col min="534" max="534" width="6.109375" style="2" customWidth="1"/>
    <col min="535" max="767" width="5.109375" style="2"/>
    <col min="768" max="770" width="5.33203125" style="2" customWidth="1"/>
    <col min="771" max="771" width="7.21875" style="2" customWidth="1"/>
    <col min="772" max="772" width="31.5546875" style="2" customWidth="1"/>
    <col min="773" max="773" width="11.6640625" style="2" customWidth="1"/>
    <col min="774" max="774" width="8.6640625" style="2" customWidth="1"/>
    <col min="775" max="775" width="8.77734375" style="2" customWidth="1"/>
    <col min="776" max="783" width="7.88671875" style="2" customWidth="1"/>
    <col min="784" max="784" width="8.33203125" style="2" customWidth="1"/>
    <col min="785" max="787" width="7.88671875" style="2" customWidth="1"/>
    <col min="788" max="788" width="5.88671875" style="2" customWidth="1"/>
    <col min="789" max="789" width="6" style="2" customWidth="1"/>
    <col min="790" max="790" width="6.109375" style="2" customWidth="1"/>
    <col min="791" max="1023" width="5.109375" style="2"/>
    <col min="1024" max="1026" width="5.33203125" style="2" customWidth="1"/>
    <col min="1027" max="1027" width="7.21875" style="2" customWidth="1"/>
    <col min="1028" max="1028" width="31.5546875" style="2" customWidth="1"/>
    <col min="1029" max="1029" width="11.6640625" style="2" customWidth="1"/>
    <col min="1030" max="1030" width="8.6640625" style="2" customWidth="1"/>
    <col min="1031" max="1031" width="8.77734375" style="2" customWidth="1"/>
    <col min="1032" max="1039" width="7.88671875" style="2" customWidth="1"/>
    <col min="1040" max="1040" width="8.33203125" style="2" customWidth="1"/>
    <col min="1041" max="1043" width="7.88671875" style="2" customWidth="1"/>
    <col min="1044" max="1044" width="5.88671875" style="2" customWidth="1"/>
    <col min="1045" max="1045" width="6" style="2" customWidth="1"/>
    <col min="1046" max="1046" width="6.109375" style="2" customWidth="1"/>
    <col min="1047" max="1279" width="5.109375" style="2"/>
    <col min="1280" max="1282" width="5.33203125" style="2" customWidth="1"/>
    <col min="1283" max="1283" width="7.21875" style="2" customWidth="1"/>
    <col min="1284" max="1284" width="31.5546875" style="2" customWidth="1"/>
    <col min="1285" max="1285" width="11.6640625" style="2" customWidth="1"/>
    <col min="1286" max="1286" width="8.6640625" style="2" customWidth="1"/>
    <col min="1287" max="1287" width="8.77734375" style="2" customWidth="1"/>
    <col min="1288" max="1295" width="7.88671875" style="2" customWidth="1"/>
    <col min="1296" max="1296" width="8.33203125" style="2" customWidth="1"/>
    <col min="1297" max="1299" width="7.88671875" style="2" customWidth="1"/>
    <col min="1300" max="1300" width="5.88671875" style="2" customWidth="1"/>
    <col min="1301" max="1301" width="6" style="2" customWidth="1"/>
    <col min="1302" max="1302" width="6.109375" style="2" customWidth="1"/>
    <col min="1303" max="1535" width="5.109375" style="2"/>
    <col min="1536" max="1538" width="5.33203125" style="2" customWidth="1"/>
    <col min="1539" max="1539" width="7.21875" style="2" customWidth="1"/>
    <col min="1540" max="1540" width="31.5546875" style="2" customWidth="1"/>
    <col min="1541" max="1541" width="11.6640625" style="2" customWidth="1"/>
    <col min="1542" max="1542" width="8.6640625" style="2" customWidth="1"/>
    <col min="1543" max="1543" width="8.77734375" style="2" customWidth="1"/>
    <col min="1544" max="1551" width="7.88671875" style="2" customWidth="1"/>
    <col min="1552" max="1552" width="8.33203125" style="2" customWidth="1"/>
    <col min="1553" max="1555" width="7.88671875" style="2" customWidth="1"/>
    <col min="1556" max="1556" width="5.88671875" style="2" customWidth="1"/>
    <col min="1557" max="1557" width="6" style="2" customWidth="1"/>
    <col min="1558" max="1558" width="6.109375" style="2" customWidth="1"/>
    <col min="1559" max="1791" width="5.109375" style="2"/>
    <col min="1792" max="1794" width="5.33203125" style="2" customWidth="1"/>
    <col min="1795" max="1795" width="7.21875" style="2" customWidth="1"/>
    <col min="1796" max="1796" width="31.5546875" style="2" customWidth="1"/>
    <col min="1797" max="1797" width="11.6640625" style="2" customWidth="1"/>
    <col min="1798" max="1798" width="8.6640625" style="2" customWidth="1"/>
    <col min="1799" max="1799" width="8.77734375" style="2" customWidth="1"/>
    <col min="1800" max="1807" width="7.88671875" style="2" customWidth="1"/>
    <col min="1808" max="1808" width="8.33203125" style="2" customWidth="1"/>
    <col min="1809" max="1811" width="7.88671875" style="2" customWidth="1"/>
    <col min="1812" max="1812" width="5.88671875" style="2" customWidth="1"/>
    <col min="1813" max="1813" width="6" style="2" customWidth="1"/>
    <col min="1814" max="1814" width="6.109375" style="2" customWidth="1"/>
    <col min="1815" max="2047" width="5.109375" style="2"/>
    <col min="2048" max="2050" width="5.33203125" style="2" customWidth="1"/>
    <col min="2051" max="2051" width="7.21875" style="2" customWidth="1"/>
    <col min="2052" max="2052" width="31.5546875" style="2" customWidth="1"/>
    <col min="2053" max="2053" width="11.6640625" style="2" customWidth="1"/>
    <col min="2054" max="2054" width="8.6640625" style="2" customWidth="1"/>
    <col min="2055" max="2055" width="8.77734375" style="2" customWidth="1"/>
    <col min="2056" max="2063" width="7.88671875" style="2" customWidth="1"/>
    <col min="2064" max="2064" width="8.33203125" style="2" customWidth="1"/>
    <col min="2065" max="2067" width="7.88671875" style="2" customWidth="1"/>
    <col min="2068" max="2068" width="5.88671875" style="2" customWidth="1"/>
    <col min="2069" max="2069" width="6" style="2" customWidth="1"/>
    <col min="2070" max="2070" width="6.109375" style="2" customWidth="1"/>
    <col min="2071" max="2303" width="5.109375" style="2"/>
    <col min="2304" max="2306" width="5.33203125" style="2" customWidth="1"/>
    <col min="2307" max="2307" width="7.21875" style="2" customWidth="1"/>
    <col min="2308" max="2308" width="31.5546875" style="2" customWidth="1"/>
    <col min="2309" max="2309" width="11.6640625" style="2" customWidth="1"/>
    <col min="2310" max="2310" width="8.6640625" style="2" customWidth="1"/>
    <col min="2311" max="2311" width="8.77734375" style="2" customWidth="1"/>
    <col min="2312" max="2319" width="7.88671875" style="2" customWidth="1"/>
    <col min="2320" max="2320" width="8.33203125" style="2" customWidth="1"/>
    <col min="2321" max="2323" width="7.88671875" style="2" customWidth="1"/>
    <col min="2324" max="2324" width="5.88671875" style="2" customWidth="1"/>
    <col min="2325" max="2325" width="6" style="2" customWidth="1"/>
    <col min="2326" max="2326" width="6.109375" style="2" customWidth="1"/>
    <col min="2327" max="2559" width="5.109375" style="2"/>
    <col min="2560" max="2562" width="5.33203125" style="2" customWidth="1"/>
    <col min="2563" max="2563" width="7.21875" style="2" customWidth="1"/>
    <col min="2564" max="2564" width="31.5546875" style="2" customWidth="1"/>
    <col min="2565" max="2565" width="11.6640625" style="2" customWidth="1"/>
    <col min="2566" max="2566" width="8.6640625" style="2" customWidth="1"/>
    <col min="2567" max="2567" width="8.77734375" style="2" customWidth="1"/>
    <col min="2568" max="2575" width="7.88671875" style="2" customWidth="1"/>
    <col min="2576" max="2576" width="8.33203125" style="2" customWidth="1"/>
    <col min="2577" max="2579" width="7.88671875" style="2" customWidth="1"/>
    <col min="2580" max="2580" width="5.88671875" style="2" customWidth="1"/>
    <col min="2581" max="2581" width="6" style="2" customWidth="1"/>
    <col min="2582" max="2582" width="6.109375" style="2" customWidth="1"/>
    <col min="2583" max="2815" width="5.109375" style="2"/>
    <col min="2816" max="2818" width="5.33203125" style="2" customWidth="1"/>
    <col min="2819" max="2819" width="7.21875" style="2" customWidth="1"/>
    <col min="2820" max="2820" width="31.5546875" style="2" customWidth="1"/>
    <col min="2821" max="2821" width="11.6640625" style="2" customWidth="1"/>
    <col min="2822" max="2822" width="8.6640625" style="2" customWidth="1"/>
    <col min="2823" max="2823" width="8.77734375" style="2" customWidth="1"/>
    <col min="2824" max="2831" width="7.88671875" style="2" customWidth="1"/>
    <col min="2832" max="2832" width="8.33203125" style="2" customWidth="1"/>
    <col min="2833" max="2835" width="7.88671875" style="2" customWidth="1"/>
    <col min="2836" max="2836" width="5.88671875" style="2" customWidth="1"/>
    <col min="2837" max="2837" width="6" style="2" customWidth="1"/>
    <col min="2838" max="2838" width="6.109375" style="2" customWidth="1"/>
    <col min="2839" max="3071" width="5.109375" style="2"/>
    <col min="3072" max="3074" width="5.33203125" style="2" customWidth="1"/>
    <col min="3075" max="3075" width="7.21875" style="2" customWidth="1"/>
    <col min="3076" max="3076" width="31.5546875" style="2" customWidth="1"/>
    <col min="3077" max="3077" width="11.6640625" style="2" customWidth="1"/>
    <col min="3078" max="3078" width="8.6640625" style="2" customWidth="1"/>
    <col min="3079" max="3079" width="8.77734375" style="2" customWidth="1"/>
    <col min="3080" max="3087" width="7.88671875" style="2" customWidth="1"/>
    <col min="3088" max="3088" width="8.33203125" style="2" customWidth="1"/>
    <col min="3089" max="3091" width="7.88671875" style="2" customWidth="1"/>
    <col min="3092" max="3092" width="5.88671875" style="2" customWidth="1"/>
    <col min="3093" max="3093" width="6" style="2" customWidth="1"/>
    <col min="3094" max="3094" width="6.109375" style="2" customWidth="1"/>
    <col min="3095" max="3327" width="5.109375" style="2"/>
    <col min="3328" max="3330" width="5.33203125" style="2" customWidth="1"/>
    <col min="3331" max="3331" width="7.21875" style="2" customWidth="1"/>
    <col min="3332" max="3332" width="31.5546875" style="2" customWidth="1"/>
    <col min="3333" max="3333" width="11.6640625" style="2" customWidth="1"/>
    <col min="3334" max="3334" width="8.6640625" style="2" customWidth="1"/>
    <col min="3335" max="3335" width="8.77734375" style="2" customWidth="1"/>
    <col min="3336" max="3343" width="7.88671875" style="2" customWidth="1"/>
    <col min="3344" max="3344" width="8.33203125" style="2" customWidth="1"/>
    <col min="3345" max="3347" width="7.88671875" style="2" customWidth="1"/>
    <col min="3348" max="3348" width="5.88671875" style="2" customWidth="1"/>
    <col min="3349" max="3349" width="6" style="2" customWidth="1"/>
    <col min="3350" max="3350" width="6.109375" style="2" customWidth="1"/>
    <col min="3351" max="3583" width="5.109375" style="2"/>
    <col min="3584" max="3586" width="5.33203125" style="2" customWidth="1"/>
    <col min="3587" max="3587" width="7.21875" style="2" customWidth="1"/>
    <col min="3588" max="3588" width="31.5546875" style="2" customWidth="1"/>
    <col min="3589" max="3589" width="11.6640625" style="2" customWidth="1"/>
    <col min="3590" max="3590" width="8.6640625" style="2" customWidth="1"/>
    <col min="3591" max="3591" width="8.77734375" style="2" customWidth="1"/>
    <col min="3592" max="3599" width="7.88671875" style="2" customWidth="1"/>
    <col min="3600" max="3600" width="8.33203125" style="2" customWidth="1"/>
    <col min="3601" max="3603" width="7.88671875" style="2" customWidth="1"/>
    <col min="3604" max="3604" width="5.88671875" style="2" customWidth="1"/>
    <col min="3605" max="3605" width="6" style="2" customWidth="1"/>
    <col min="3606" max="3606" width="6.109375" style="2" customWidth="1"/>
    <col min="3607" max="3839" width="5.109375" style="2"/>
    <col min="3840" max="3842" width="5.33203125" style="2" customWidth="1"/>
    <col min="3843" max="3843" width="7.21875" style="2" customWidth="1"/>
    <col min="3844" max="3844" width="31.5546875" style="2" customWidth="1"/>
    <col min="3845" max="3845" width="11.6640625" style="2" customWidth="1"/>
    <col min="3846" max="3846" width="8.6640625" style="2" customWidth="1"/>
    <col min="3847" max="3847" width="8.77734375" style="2" customWidth="1"/>
    <col min="3848" max="3855" width="7.88671875" style="2" customWidth="1"/>
    <col min="3856" max="3856" width="8.33203125" style="2" customWidth="1"/>
    <col min="3857" max="3859" width="7.88671875" style="2" customWidth="1"/>
    <col min="3860" max="3860" width="5.88671875" style="2" customWidth="1"/>
    <col min="3861" max="3861" width="6" style="2" customWidth="1"/>
    <col min="3862" max="3862" width="6.109375" style="2" customWidth="1"/>
    <col min="3863" max="4095" width="5.109375" style="2"/>
    <col min="4096" max="4098" width="5.33203125" style="2" customWidth="1"/>
    <col min="4099" max="4099" width="7.21875" style="2" customWidth="1"/>
    <col min="4100" max="4100" width="31.5546875" style="2" customWidth="1"/>
    <col min="4101" max="4101" width="11.6640625" style="2" customWidth="1"/>
    <col min="4102" max="4102" width="8.6640625" style="2" customWidth="1"/>
    <col min="4103" max="4103" width="8.77734375" style="2" customWidth="1"/>
    <col min="4104" max="4111" width="7.88671875" style="2" customWidth="1"/>
    <col min="4112" max="4112" width="8.33203125" style="2" customWidth="1"/>
    <col min="4113" max="4115" width="7.88671875" style="2" customWidth="1"/>
    <col min="4116" max="4116" width="5.88671875" style="2" customWidth="1"/>
    <col min="4117" max="4117" width="6" style="2" customWidth="1"/>
    <col min="4118" max="4118" width="6.109375" style="2" customWidth="1"/>
    <col min="4119" max="4351" width="5.109375" style="2"/>
    <col min="4352" max="4354" width="5.33203125" style="2" customWidth="1"/>
    <col min="4355" max="4355" width="7.21875" style="2" customWidth="1"/>
    <col min="4356" max="4356" width="31.5546875" style="2" customWidth="1"/>
    <col min="4357" max="4357" width="11.6640625" style="2" customWidth="1"/>
    <col min="4358" max="4358" width="8.6640625" style="2" customWidth="1"/>
    <col min="4359" max="4359" width="8.77734375" style="2" customWidth="1"/>
    <col min="4360" max="4367" width="7.88671875" style="2" customWidth="1"/>
    <col min="4368" max="4368" width="8.33203125" style="2" customWidth="1"/>
    <col min="4369" max="4371" width="7.88671875" style="2" customWidth="1"/>
    <col min="4372" max="4372" width="5.88671875" style="2" customWidth="1"/>
    <col min="4373" max="4373" width="6" style="2" customWidth="1"/>
    <col min="4374" max="4374" width="6.109375" style="2" customWidth="1"/>
    <col min="4375" max="4607" width="5.109375" style="2"/>
    <col min="4608" max="4610" width="5.33203125" style="2" customWidth="1"/>
    <col min="4611" max="4611" width="7.21875" style="2" customWidth="1"/>
    <col min="4612" max="4612" width="31.5546875" style="2" customWidth="1"/>
    <col min="4613" max="4613" width="11.6640625" style="2" customWidth="1"/>
    <col min="4614" max="4614" width="8.6640625" style="2" customWidth="1"/>
    <col min="4615" max="4615" width="8.77734375" style="2" customWidth="1"/>
    <col min="4616" max="4623" width="7.88671875" style="2" customWidth="1"/>
    <col min="4624" max="4624" width="8.33203125" style="2" customWidth="1"/>
    <col min="4625" max="4627" width="7.88671875" style="2" customWidth="1"/>
    <col min="4628" max="4628" width="5.88671875" style="2" customWidth="1"/>
    <col min="4629" max="4629" width="6" style="2" customWidth="1"/>
    <col min="4630" max="4630" width="6.109375" style="2" customWidth="1"/>
    <col min="4631" max="4863" width="5.109375" style="2"/>
    <col min="4864" max="4866" width="5.33203125" style="2" customWidth="1"/>
    <col min="4867" max="4867" width="7.21875" style="2" customWidth="1"/>
    <col min="4868" max="4868" width="31.5546875" style="2" customWidth="1"/>
    <col min="4869" max="4869" width="11.6640625" style="2" customWidth="1"/>
    <col min="4870" max="4870" width="8.6640625" style="2" customWidth="1"/>
    <col min="4871" max="4871" width="8.77734375" style="2" customWidth="1"/>
    <col min="4872" max="4879" width="7.88671875" style="2" customWidth="1"/>
    <col min="4880" max="4880" width="8.33203125" style="2" customWidth="1"/>
    <col min="4881" max="4883" width="7.88671875" style="2" customWidth="1"/>
    <col min="4884" max="4884" width="5.88671875" style="2" customWidth="1"/>
    <col min="4885" max="4885" width="6" style="2" customWidth="1"/>
    <col min="4886" max="4886" width="6.109375" style="2" customWidth="1"/>
    <col min="4887" max="5119" width="5.109375" style="2"/>
    <col min="5120" max="5122" width="5.33203125" style="2" customWidth="1"/>
    <col min="5123" max="5123" width="7.21875" style="2" customWidth="1"/>
    <col min="5124" max="5124" width="31.5546875" style="2" customWidth="1"/>
    <col min="5125" max="5125" width="11.6640625" style="2" customWidth="1"/>
    <col min="5126" max="5126" width="8.6640625" style="2" customWidth="1"/>
    <col min="5127" max="5127" width="8.77734375" style="2" customWidth="1"/>
    <col min="5128" max="5135" width="7.88671875" style="2" customWidth="1"/>
    <col min="5136" max="5136" width="8.33203125" style="2" customWidth="1"/>
    <col min="5137" max="5139" width="7.88671875" style="2" customWidth="1"/>
    <col min="5140" max="5140" width="5.88671875" style="2" customWidth="1"/>
    <col min="5141" max="5141" width="6" style="2" customWidth="1"/>
    <col min="5142" max="5142" width="6.109375" style="2" customWidth="1"/>
    <col min="5143" max="5375" width="5.109375" style="2"/>
    <col min="5376" max="5378" width="5.33203125" style="2" customWidth="1"/>
    <col min="5379" max="5379" width="7.21875" style="2" customWidth="1"/>
    <col min="5380" max="5380" width="31.5546875" style="2" customWidth="1"/>
    <col min="5381" max="5381" width="11.6640625" style="2" customWidth="1"/>
    <col min="5382" max="5382" width="8.6640625" style="2" customWidth="1"/>
    <col min="5383" max="5383" width="8.77734375" style="2" customWidth="1"/>
    <col min="5384" max="5391" width="7.88671875" style="2" customWidth="1"/>
    <col min="5392" max="5392" width="8.33203125" style="2" customWidth="1"/>
    <col min="5393" max="5395" width="7.88671875" style="2" customWidth="1"/>
    <col min="5396" max="5396" width="5.88671875" style="2" customWidth="1"/>
    <col min="5397" max="5397" width="6" style="2" customWidth="1"/>
    <col min="5398" max="5398" width="6.109375" style="2" customWidth="1"/>
    <col min="5399" max="5631" width="5.109375" style="2"/>
    <col min="5632" max="5634" width="5.33203125" style="2" customWidth="1"/>
    <col min="5635" max="5635" width="7.21875" style="2" customWidth="1"/>
    <col min="5636" max="5636" width="31.5546875" style="2" customWidth="1"/>
    <col min="5637" max="5637" width="11.6640625" style="2" customWidth="1"/>
    <col min="5638" max="5638" width="8.6640625" style="2" customWidth="1"/>
    <col min="5639" max="5639" width="8.77734375" style="2" customWidth="1"/>
    <col min="5640" max="5647" width="7.88671875" style="2" customWidth="1"/>
    <col min="5648" max="5648" width="8.33203125" style="2" customWidth="1"/>
    <col min="5649" max="5651" width="7.88671875" style="2" customWidth="1"/>
    <col min="5652" max="5652" width="5.88671875" style="2" customWidth="1"/>
    <col min="5653" max="5653" width="6" style="2" customWidth="1"/>
    <col min="5654" max="5654" width="6.109375" style="2" customWidth="1"/>
    <col min="5655" max="5887" width="5.109375" style="2"/>
    <col min="5888" max="5890" width="5.33203125" style="2" customWidth="1"/>
    <col min="5891" max="5891" width="7.21875" style="2" customWidth="1"/>
    <col min="5892" max="5892" width="31.5546875" style="2" customWidth="1"/>
    <col min="5893" max="5893" width="11.6640625" style="2" customWidth="1"/>
    <col min="5894" max="5894" width="8.6640625" style="2" customWidth="1"/>
    <col min="5895" max="5895" width="8.77734375" style="2" customWidth="1"/>
    <col min="5896" max="5903" width="7.88671875" style="2" customWidth="1"/>
    <col min="5904" max="5904" width="8.33203125" style="2" customWidth="1"/>
    <col min="5905" max="5907" width="7.88671875" style="2" customWidth="1"/>
    <col min="5908" max="5908" width="5.88671875" style="2" customWidth="1"/>
    <col min="5909" max="5909" width="6" style="2" customWidth="1"/>
    <col min="5910" max="5910" width="6.109375" style="2" customWidth="1"/>
    <col min="5911" max="6143" width="5.109375" style="2"/>
    <col min="6144" max="6146" width="5.33203125" style="2" customWidth="1"/>
    <col min="6147" max="6147" width="7.21875" style="2" customWidth="1"/>
    <col min="6148" max="6148" width="31.5546875" style="2" customWidth="1"/>
    <col min="6149" max="6149" width="11.6640625" style="2" customWidth="1"/>
    <col min="6150" max="6150" width="8.6640625" style="2" customWidth="1"/>
    <col min="6151" max="6151" width="8.77734375" style="2" customWidth="1"/>
    <col min="6152" max="6159" width="7.88671875" style="2" customWidth="1"/>
    <col min="6160" max="6160" width="8.33203125" style="2" customWidth="1"/>
    <col min="6161" max="6163" width="7.88671875" style="2" customWidth="1"/>
    <col min="6164" max="6164" width="5.88671875" style="2" customWidth="1"/>
    <col min="6165" max="6165" width="6" style="2" customWidth="1"/>
    <col min="6166" max="6166" width="6.109375" style="2" customWidth="1"/>
    <col min="6167" max="6399" width="5.109375" style="2"/>
    <col min="6400" max="6402" width="5.33203125" style="2" customWidth="1"/>
    <col min="6403" max="6403" width="7.21875" style="2" customWidth="1"/>
    <col min="6404" max="6404" width="31.5546875" style="2" customWidth="1"/>
    <col min="6405" max="6405" width="11.6640625" style="2" customWidth="1"/>
    <col min="6406" max="6406" width="8.6640625" style="2" customWidth="1"/>
    <col min="6407" max="6407" width="8.77734375" style="2" customWidth="1"/>
    <col min="6408" max="6415" width="7.88671875" style="2" customWidth="1"/>
    <col min="6416" max="6416" width="8.33203125" style="2" customWidth="1"/>
    <col min="6417" max="6419" width="7.88671875" style="2" customWidth="1"/>
    <col min="6420" max="6420" width="5.88671875" style="2" customWidth="1"/>
    <col min="6421" max="6421" width="6" style="2" customWidth="1"/>
    <col min="6422" max="6422" width="6.109375" style="2" customWidth="1"/>
    <col min="6423" max="6655" width="5.109375" style="2"/>
    <col min="6656" max="6658" width="5.33203125" style="2" customWidth="1"/>
    <col min="6659" max="6659" width="7.21875" style="2" customWidth="1"/>
    <col min="6660" max="6660" width="31.5546875" style="2" customWidth="1"/>
    <col min="6661" max="6661" width="11.6640625" style="2" customWidth="1"/>
    <col min="6662" max="6662" width="8.6640625" style="2" customWidth="1"/>
    <col min="6663" max="6663" width="8.77734375" style="2" customWidth="1"/>
    <col min="6664" max="6671" width="7.88671875" style="2" customWidth="1"/>
    <col min="6672" max="6672" width="8.33203125" style="2" customWidth="1"/>
    <col min="6673" max="6675" width="7.88671875" style="2" customWidth="1"/>
    <col min="6676" max="6676" width="5.88671875" style="2" customWidth="1"/>
    <col min="6677" max="6677" width="6" style="2" customWidth="1"/>
    <col min="6678" max="6678" width="6.109375" style="2" customWidth="1"/>
    <col min="6679" max="6911" width="5.109375" style="2"/>
    <col min="6912" max="6914" width="5.33203125" style="2" customWidth="1"/>
    <col min="6915" max="6915" width="7.21875" style="2" customWidth="1"/>
    <col min="6916" max="6916" width="31.5546875" style="2" customWidth="1"/>
    <col min="6917" max="6917" width="11.6640625" style="2" customWidth="1"/>
    <col min="6918" max="6918" width="8.6640625" style="2" customWidth="1"/>
    <col min="6919" max="6919" width="8.77734375" style="2" customWidth="1"/>
    <col min="6920" max="6927" width="7.88671875" style="2" customWidth="1"/>
    <col min="6928" max="6928" width="8.33203125" style="2" customWidth="1"/>
    <col min="6929" max="6931" width="7.88671875" style="2" customWidth="1"/>
    <col min="6932" max="6932" width="5.88671875" style="2" customWidth="1"/>
    <col min="6933" max="6933" width="6" style="2" customWidth="1"/>
    <col min="6934" max="6934" width="6.109375" style="2" customWidth="1"/>
    <col min="6935" max="7167" width="5.109375" style="2"/>
    <col min="7168" max="7170" width="5.33203125" style="2" customWidth="1"/>
    <col min="7171" max="7171" width="7.21875" style="2" customWidth="1"/>
    <col min="7172" max="7172" width="31.5546875" style="2" customWidth="1"/>
    <col min="7173" max="7173" width="11.6640625" style="2" customWidth="1"/>
    <col min="7174" max="7174" width="8.6640625" style="2" customWidth="1"/>
    <col min="7175" max="7175" width="8.77734375" style="2" customWidth="1"/>
    <col min="7176" max="7183" width="7.88671875" style="2" customWidth="1"/>
    <col min="7184" max="7184" width="8.33203125" style="2" customWidth="1"/>
    <col min="7185" max="7187" width="7.88671875" style="2" customWidth="1"/>
    <col min="7188" max="7188" width="5.88671875" style="2" customWidth="1"/>
    <col min="7189" max="7189" width="6" style="2" customWidth="1"/>
    <col min="7190" max="7190" width="6.109375" style="2" customWidth="1"/>
    <col min="7191" max="7423" width="5.109375" style="2"/>
    <col min="7424" max="7426" width="5.33203125" style="2" customWidth="1"/>
    <col min="7427" max="7427" width="7.21875" style="2" customWidth="1"/>
    <col min="7428" max="7428" width="31.5546875" style="2" customWidth="1"/>
    <col min="7429" max="7429" width="11.6640625" style="2" customWidth="1"/>
    <col min="7430" max="7430" width="8.6640625" style="2" customWidth="1"/>
    <col min="7431" max="7431" width="8.77734375" style="2" customWidth="1"/>
    <col min="7432" max="7439" width="7.88671875" style="2" customWidth="1"/>
    <col min="7440" max="7440" width="8.33203125" style="2" customWidth="1"/>
    <col min="7441" max="7443" width="7.88671875" style="2" customWidth="1"/>
    <col min="7444" max="7444" width="5.88671875" style="2" customWidth="1"/>
    <col min="7445" max="7445" width="6" style="2" customWidth="1"/>
    <col min="7446" max="7446" width="6.109375" style="2" customWidth="1"/>
    <col min="7447" max="7679" width="5.109375" style="2"/>
    <col min="7680" max="7682" width="5.33203125" style="2" customWidth="1"/>
    <col min="7683" max="7683" width="7.21875" style="2" customWidth="1"/>
    <col min="7684" max="7684" width="31.5546875" style="2" customWidth="1"/>
    <col min="7685" max="7685" width="11.6640625" style="2" customWidth="1"/>
    <col min="7686" max="7686" width="8.6640625" style="2" customWidth="1"/>
    <col min="7687" max="7687" width="8.77734375" style="2" customWidth="1"/>
    <col min="7688" max="7695" width="7.88671875" style="2" customWidth="1"/>
    <col min="7696" max="7696" width="8.33203125" style="2" customWidth="1"/>
    <col min="7697" max="7699" width="7.88671875" style="2" customWidth="1"/>
    <col min="7700" max="7700" width="5.88671875" style="2" customWidth="1"/>
    <col min="7701" max="7701" width="6" style="2" customWidth="1"/>
    <col min="7702" max="7702" width="6.109375" style="2" customWidth="1"/>
    <col min="7703" max="7935" width="5.109375" style="2"/>
    <col min="7936" max="7938" width="5.33203125" style="2" customWidth="1"/>
    <col min="7939" max="7939" width="7.21875" style="2" customWidth="1"/>
    <col min="7940" max="7940" width="31.5546875" style="2" customWidth="1"/>
    <col min="7941" max="7941" width="11.6640625" style="2" customWidth="1"/>
    <col min="7942" max="7942" width="8.6640625" style="2" customWidth="1"/>
    <col min="7943" max="7943" width="8.77734375" style="2" customWidth="1"/>
    <col min="7944" max="7951" width="7.88671875" style="2" customWidth="1"/>
    <col min="7952" max="7952" width="8.33203125" style="2" customWidth="1"/>
    <col min="7953" max="7955" width="7.88671875" style="2" customWidth="1"/>
    <col min="7956" max="7956" width="5.88671875" style="2" customWidth="1"/>
    <col min="7957" max="7957" width="6" style="2" customWidth="1"/>
    <col min="7958" max="7958" width="6.109375" style="2" customWidth="1"/>
    <col min="7959" max="8191" width="5.109375" style="2"/>
    <col min="8192" max="8194" width="5.33203125" style="2" customWidth="1"/>
    <col min="8195" max="8195" width="7.21875" style="2" customWidth="1"/>
    <col min="8196" max="8196" width="31.5546875" style="2" customWidth="1"/>
    <col min="8197" max="8197" width="11.6640625" style="2" customWidth="1"/>
    <col min="8198" max="8198" width="8.6640625" style="2" customWidth="1"/>
    <col min="8199" max="8199" width="8.77734375" style="2" customWidth="1"/>
    <col min="8200" max="8207" width="7.88671875" style="2" customWidth="1"/>
    <col min="8208" max="8208" width="8.33203125" style="2" customWidth="1"/>
    <col min="8209" max="8211" width="7.88671875" style="2" customWidth="1"/>
    <col min="8212" max="8212" width="5.88671875" style="2" customWidth="1"/>
    <col min="8213" max="8213" width="6" style="2" customWidth="1"/>
    <col min="8214" max="8214" width="6.109375" style="2" customWidth="1"/>
    <col min="8215" max="8447" width="5.109375" style="2"/>
    <col min="8448" max="8450" width="5.33203125" style="2" customWidth="1"/>
    <col min="8451" max="8451" width="7.21875" style="2" customWidth="1"/>
    <col min="8452" max="8452" width="31.5546875" style="2" customWidth="1"/>
    <col min="8453" max="8453" width="11.6640625" style="2" customWidth="1"/>
    <col min="8454" max="8454" width="8.6640625" style="2" customWidth="1"/>
    <col min="8455" max="8455" width="8.77734375" style="2" customWidth="1"/>
    <col min="8456" max="8463" width="7.88671875" style="2" customWidth="1"/>
    <col min="8464" max="8464" width="8.33203125" style="2" customWidth="1"/>
    <col min="8465" max="8467" width="7.88671875" style="2" customWidth="1"/>
    <col min="8468" max="8468" width="5.88671875" style="2" customWidth="1"/>
    <col min="8469" max="8469" width="6" style="2" customWidth="1"/>
    <col min="8470" max="8470" width="6.109375" style="2" customWidth="1"/>
    <col min="8471" max="8703" width="5.109375" style="2"/>
    <col min="8704" max="8706" width="5.33203125" style="2" customWidth="1"/>
    <col min="8707" max="8707" width="7.21875" style="2" customWidth="1"/>
    <col min="8708" max="8708" width="31.5546875" style="2" customWidth="1"/>
    <col min="8709" max="8709" width="11.6640625" style="2" customWidth="1"/>
    <col min="8710" max="8710" width="8.6640625" style="2" customWidth="1"/>
    <col min="8711" max="8711" width="8.77734375" style="2" customWidth="1"/>
    <col min="8712" max="8719" width="7.88671875" style="2" customWidth="1"/>
    <col min="8720" max="8720" width="8.33203125" style="2" customWidth="1"/>
    <col min="8721" max="8723" width="7.88671875" style="2" customWidth="1"/>
    <col min="8724" max="8724" width="5.88671875" style="2" customWidth="1"/>
    <col min="8725" max="8725" width="6" style="2" customWidth="1"/>
    <col min="8726" max="8726" width="6.109375" style="2" customWidth="1"/>
    <col min="8727" max="8959" width="5.109375" style="2"/>
    <col min="8960" max="8962" width="5.33203125" style="2" customWidth="1"/>
    <col min="8963" max="8963" width="7.21875" style="2" customWidth="1"/>
    <col min="8964" max="8964" width="31.5546875" style="2" customWidth="1"/>
    <col min="8965" max="8965" width="11.6640625" style="2" customWidth="1"/>
    <col min="8966" max="8966" width="8.6640625" style="2" customWidth="1"/>
    <col min="8967" max="8967" width="8.77734375" style="2" customWidth="1"/>
    <col min="8968" max="8975" width="7.88671875" style="2" customWidth="1"/>
    <col min="8976" max="8976" width="8.33203125" style="2" customWidth="1"/>
    <col min="8977" max="8979" width="7.88671875" style="2" customWidth="1"/>
    <col min="8980" max="8980" width="5.88671875" style="2" customWidth="1"/>
    <col min="8981" max="8981" width="6" style="2" customWidth="1"/>
    <col min="8982" max="8982" width="6.109375" style="2" customWidth="1"/>
    <col min="8983" max="9215" width="5.109375" style="2"/>
    <col min="9216" max="9218" width="5.33203125" style="2" customWidth="1"/>
    <col min="9219" max="9219" width="7.21875" style="2" customWidth="1"/>
    <col min="9220" max="9220" width="31.5546875" style="2" customWidth="1"/>
    <col min="9221" max="9221" width="11.6640625" style="2" customWidth="1"/>
    <col min="9222" max="9222" width="8.6640625" style="2" customWidth="1"/>
    <col min="9223" max="9223" width="8.77734375" style="2" customWidth="1"/>
    <col min="9224" max="9231" width="7.88671875" style="2" customWidth="1"/>
    <col min="9232" max="9232" width="8.33203125" style="2" customWidth="1"/>
    <col min="9233" max="9235" width="7.88671875" style="2" customWidth="1"/>
    <col min="9236" max="9236" width="5.88671875" style="2" customWidth="1"/>
    <col min="9237" max="9237" width="6" style="2" customWidth="1"/>
    <col min="9238" max="9238" width="6.109375" style="2" customWidth="1"/>
    <col min="9239" max="9471" width="5.109375" style="2"/>
    <col min="9472" max="9474" width="5.33203125" style="2" customWidth="1"/>
    <col min="9475" max="9475" width="7.21875" style="2" customWidth="1"/>
    <col min="9476" max="9476" width="31.5546875" style="2" customWidth="1"/>
    <col min="9477" max="9477" width="11.6640625" style="2" customWidth="1"/>
    <col min="9478" max="9478" width="8.6640625" style="2" customWidth="1"/>
    <col min="9479" max="9479" width="8.77734375" style="2" customWidth="1"/>
    <col min="9480" max="9487" width="7.88671875" style="2" customWidth="1"/>
    <col min="9488" max="9488" width="8.33203125" style="2" customWidth="1"/>
    <col min="9489" max="9491" width="7.88671875" style="2" customWidth="1"/>
    <col min="9492" max="9492" width="5.88671875" style="2" customWidth="1"/>
    <col min="9493" max="9493" width="6" style="2" customWidth="1"/>
    <col min="9494" max="9494" width="6.109375" style="2" customWidth="1"/>
    <col min="9495" max="9727" width="5.109375" style="2"/>
    <col min="9728" max="9730" width="5.33203125" style="2" customWidth="1"/>
    <col min="9731" max="9731" width="7.21875" style="2" customWidth="1"/>
    <col min="9732" max="9732" width="31.5546875" style="2" customWidth="1"/>
    <col min="9733" max="9733" width="11.6640625" style="2" customWidth="1"/>
    <col min="9734" max="9734" width="8.6640625" style="2" customWidth="1"/>
    <col min="9735" max="9735" width="8.77734375" style="2" customWidth="1"/>
    <col min="9736" max="9743" width="7.88671875" style="2" customWidth="1"/>
    <col min="9744" max="9744" width="8.33203125" style="2" customWidth="1"/>
    <col min="9745" max="9747" width="7.88671875" style="2" customWidth="1"/>
    <col min="9748" max="9748" width="5.88671875" style="2" customWidth="1"/>
    <col min="9749" max="9749" width="6" style="2" customWidth="1"/>
    <col min="9750" max="9750" width="6.109375" style="2" customWidth="1"/>
    <col min="9751" max="9983" width="5.109375" style="2"/>
    <col min="9984" max="9986" width="5.33203125" style="2" customWidth="1"/>
    <col min="9987" max="9987" width="7.21875" style="2" customWidth="1"/>
    <col min="9988" max="9988" width="31.5546875" style="2" customWidth="1"/>
    <col min="9989" max="9989" width="11.6640625" style="2" customWidth="1"/>
    <col min="9990" max="9990" width="8.6640625" style="2" customWidth="1"/>
    <col min="9991" max="9991" width="8.77734375" style="2" customWidth="1"/>
    <col min="9992" max="9999" width="7.88671875" style="2" customWidth="1"/>
    <col min="10000" max="10000" width="8.33203125" style="2" customWidth="1"/>
    <col min="10001" max="10003" width="7.88671875" style="2" customWidth="1"/>
    <col min="10004" max="10004" width="5.88671875" style="2" customWidth="1"/>
    <col min="10005" max="10005" width="6" style="2" customWidth="1"/>
    <col min="10006" max="10006" width="6.109375" style="2" customWidth="1"/>
    <col min="10007" max="10239" width="5.109375" style="2"/>
    <col min="10240" max="10242" width="5.33203125" style="2" customWidth="1"/>
    <col min="10243" max="10243" width="7.21875" style="2" customWidth="1"/>
    <col min="10244" max="10244" width="31.5546875" style="2" customWidth="1"/>
    <col min="10245" max="10245" width="11.6640625" style="2" customWidth="1"/>
    <col min="10246" max="10246" width="8.6640625" style="2" customWidth="1"/>
    <col min="10247" max="10247" width="8.77734375" style="2" customWidth="1"/>
    <col min="10248" max="10255" width="7.88671875" style="2" customWidth="1"/>
    <col min="10256" max="10256" width="8.33203125" style="2" customWidth="1"/>
    <col min="10257" max="10259" width="7.88671875" style="2" customWidth="1"/>
    <col min="10260" max="10260" width="5.88671875" style="2" customWidth="1"/>
    <col min="10261" max="10261" width="6" style="2" customWidth="1"/>
    <col min="10262" max="10262" width="6.109375" style="2" customWidth="1"/>
    <col min="10263" max="10495" width="5.109375" style="2"/>
    <col min="10496" max="10498" width="5.33203125" style="2" customWidth="1"/>
    <col min="10499" max="10499" width="7.21875" style="2" customWidth="1"/>
    <col min="10500" max="10500" width="31.5546875" style="2" customWidth="1"/>
    <col min="10501" max="10501" width="11.6640625" style="2" customWidth="1"/>
    <col min="10502" max="10502" width="8.6640625" style="2" customWidth="1"/>
    <col min="10503" max="10503" width="8.77734375" style="2" customWidth="1"/>
    <col min="10504" max="10511" width="7.88671875" style="2" customWidth="1"/>
    <col min="10512" max="10512" width="8.33203125" style="2" customWidth="1"/>
    <col min="10513" max="10515" width="7.88671875" style="2" customWidth="1"/>
    <col min="10516" max="10516" width="5.88671875" style="2" customWidth="1"/>
    <col min="10517" max="10517" width="6" style="2" customWidth="1"/>
    <col min="10518" max="10518" width="6.109375" style="2" customWidth="1"/>
    <col min="10519" max="10751" width="5.109375" style="2"/>
    <col min="10752" max="10754" width="5.33203125" style="2" customWidth="1"/>
    <col min="10755" max="10755" width="7.21875" style="2" customWidth="1"/>
    <col min="10756" max="10756" width="31.5546875" style="2" customWidth="1"/>
    <col min="10757" max="10757" width="11.6640625" style="2" customWidth="1"/>
    <col min="10758" max="10758" width="8.6640625" style="2" customWidth="1"/>
    <col min="10759" max="10759" width="8.77734375" style="2" customWidth="1"/>
    <col min="10760" max="10767" width="7.88671875" style="2" customWidth="1"/>
    <col min="10768" max="10768" width="8.33203125" style="2" customWidth="1"/>
    <col min="10769" max="10771" width="7.88671875" style="2" customWidth="1"/>
    <col min="10772" max="10772" width="5.88671875" style="2" customWidth="1"/>
    <col min="10773" max="10773" width="6" style="2" customWidth="1"/>
    <col min="10774" max="10774" width="6.109375" style="2" customWidth="1"/>
    <col min="10775" max="11007" width="5.109375" style="2"/>
    <col min="11008" max="11010" width="5.33203125" style="2" customWidth="1"/>
    <col min="11011" max="11011" width="7.21875" style="2" customWidth="1"/>
    <col min="11012" max="11012" width="31.5546875" style="2" customWidth="1"/>
    <col min="11013" max="11013" width="11.6640625" style="2" customWidth="1"/>
    <col min="11014" max="11014" width="8.6640625" style="2" customWidth="1"/>
    <col min="11015" max="11015" width="8.77734375" style="2" customWidth="1"/>
    <col min="11016" max="11023" width="7.88671875" style="2" customWidth="1"/>
    <col min="11024" max="11024" width="8.33203125" style="2" customWidth="1"/>
    <col min="11025" max="11027" width="7.88671875" style="2" customWidth="1"/>
    <col min="11028" max="11028" width="5.88671875" style="2" customWidth="1"/>
    <col min="11029" max="11029" width="6" style="2" customWidth="1"/>
    <col min="11030" max="11030" width="6.109375" style="2" customWidth="1"/>
    <col min="11031" max="11263" width="5.109375" style="2"/>
    <col min="11264" max="11266" width="5.33203125" style="2" customWidth="1"/>
    <col min="11267" max="11267" width="7.21875" style="2" customWidth="1"/>
    <col min="11268" max="11268" width="31.5546875" style="2" customWidth="1"/>
    <col min="11269" max="11269" width="11.6640625" style="2" customWidth="1"/>
    <col min="11270" max="11270" width="8.6640625" style="2" customWidth="1"/>
    <col min="11271" max="11271" width="8.77734375" style="2" customWidth="1"/>
    <col min="11272" max="11279" width="7.88671875" style="2" customWidth="1"/>
    <col min="11280" max="11280" width="8.33203125" style="2" customWidth="1"/>
    <col min="11281" max="11283" width="7.88671875" style="2" customWidth="1"/>
    <col min="11284" max="11284" width="5.88671875" style="2" customWidth="1"/>
    <col min="11285" max="11285" width="6" style="2" customWidth="1"/>
    <col min="11286" max="11286" width="6.109375" style="2" customWidth="1"/>
    <col min="11287" max="11519" width="5.109375" style="2"/>
    <col min="11520" max="11522" width="5.33203125" style="2" customWidth="1"/>
    <col min="11523" max="11523" width="7.21875" style="2" customWidth="1"/>
    <col min="11524" max="11524" width="31.5546875" style="2" customWidth="1"/>
    <col min="11525" max="11525" width="11.6640625" style="2" customWidth="1"/>
    <col min="11526" max="11526" width="8.6640625" style="2" customWidth="1"/>
    <col min="11527" max="11527" width="8.77734375" style="2" customWidth="1"/>
    <col min="11528" max="11535" width="7.88671875" style="2" customWidth="1"/>
    <col min="11536" max="11536" width="8.33203125" style="2" customWidth="1"/>
    <col min="11537" max="11539" width="7.88671875" style="2" customWidth="1"/>
    <col min="11540" max="11540" width="5.88671875" style="2" customWidth="1"/>
    <col min="11541" max="11541" width="6" style="2" customWidth="1"/>
    <col min="11542" max="11542" width="6.109375" style="2" customWidth="1"/>
    <col min="11543" max="11775" width="5.109375" style="2"/>
    <col min="11776" max="11778" width="5.33203125" style="2" customWidth="1"/>
    <col min="11779" max="11779" width="7.21875" style="2" customWidth="1"/>
    <col min="11780" max="11780" width="31.5546875" style="2" customWidth="1"/>
    <col min="11781" max="11781" width="11.6640625" style="2" customWidth="1"/>
    <col min="11782" max="11782" width="8.6640625" style="2" customWidth="1"/>
    <col min="11783" max="11783" width="8.77734375" style="2" customWidth="1"/>
    <col min="11784" max="11791" width="7.88671875" style="2" customWidth="1"/>
    <col min="11792" max="11792" width="8.33203125" style="2" customWidth="1"/>
    <col min="11793" max="11795" width="7.88671875" style="2" customWidth="1"/>
    <col min="11796" max="11796" width="5.88671875" style="2" customWidth="1"/>
    <col min="11797" max="11797" width="6" style="2" customWidth="1"/>
    <col min="11798" max="11798" width="6.109375" style="2" customWidth="1"/>
    <col min="11799" max="12031" width="5.109375" style="2"/>
    <col min="12032" max="12034" width="5.33203125" style="2" customWidth="1"/>
    <col min="12035" max="12035" width="7.21875" style="2" customWidth="1"/>
    <col min="12036" max="12036" width="31.5546875" style="2" customWidth="1"/>
    <col min="12037" max="12037" width="11.6640625" style="2" customWidth="1"/>
    <col min="12038" max="12038" width="8.6640625" style="2" customWidth="1"/>
    <col min="12039" max="12039" width="8.77734375" style="2" customWidth="1"/>
    <col min="12040" max="12047" width="7.88671875" style="2" customWidth="1"/>
    <col min="12048" max="12048" width="8.33203125" style="2" customWidth="1"/>
    <col min="12049" max="12051" width="7.88671875" style="2" customWidth="1"/>
    <col min="12052" max="12052" width="5.88671875" style="2" customWidth="1"/>
    <col min="12053" max="12053" width="6" style="2" customWidth="1"/>
    <col min="12054" max="12054" width="6.109375" style="2" customWidth="1"/>
    <col min="12055" max="12287" width="5.109375" style="2"/>
    <col min="12288" max="12290" width="5.33203125" style="2" customWidth="1"/>
    <col min="12291" max="12291" width="7.21875" style="2" customWidth="1"/>
    <col min="12292" max="12292" width="31.5546875" style="2" customWidth="1"/>
    <col min="12293" max="12293" width="11.6640625" style="2" customWidth="1"/>
    <col min="12294" max="12294" width="8.6640625" style="2" customWidth="1"/>
    <col min="12295" max="12295" width="8.77734375" style="2" customWidth="1"/>
    <col min="12296" max="12303" width="7.88671875" style="2" customWidth="1"/>
    <col min="12304" max="12304" width="8.33203125" style="2" customWidth="1"/>
    <col min="12305" max="12307" width="7.88671875" style="2" customWidth="1"/>
    <col min="12308" max="12308" width="5.88671875" style="2" customWidth="1"/>
    <col min="12309" max="12309" width="6" style="2" customWidth="1"/>
    <col min="12310" max="12310" width="6.109375" style="2" customWidth="1"/>
    <col min="12311" max="12543" width="5.109375" style="2"/>
    <col min="12544" max="12546" width="5.33203125" style="2" customWidth="1"/>
    <col min="12547" max="12547" width="7.21875" style="2" customWidth="1"/>
    <col min="12548" max="12548" width="31.5546875" style="2" customWidth="1"/>
    <col min="12549" max="12549" width="11.6640625" style="2" customWidth="1"/>
    <col min="12550" max="12550" width="8.6640625" style="2" customWidth="1"/>
    <col min="12551" max="12551" width="8.77734375" style="2" customWidth="1"/>
    <col min="12552" max="12559" width="7.88671875" style="2" customWidth="1"/>
    <col min="12560" max="12560" width="8.33203125" style="2" customWidth="1"/>
    <col min="12561" max="12563" width="7.88671875" style="2" customWidth="1"/>
    <col min="12564" max="12564" width="5.88671875" style="2" customWidth="1"/>
    <col min="12565" max="12565" width="6" style="2" customWidth="1"/>
    <col min="12566" max="12566" width="6.109375" style="2" customWidth="1"/>
    <col min="12567" max="12799" width="5.109375" style="2"/>
    <col min="12800" max="12802" width="5.33203125" style="2" customWidth="1"/>
    <col min="12803" max="12803" width="7.21875" style="2" customWidth="1"/>
    <col min="12804" max="12804" width="31.5546875" style="2" customWidth="1"/>
    <col min="12805" max="12805" width="11.6640625" style="2" customWidth="1"/>
    <col min="12806" max="12806" width="8.6640625" style="2" customWidth="1"/>
    <col min="12807" max="12807" width="8.77734375" style="2" customWidth="1"/>
    <col min="12808" max="12815" width="7.88671875" style="2" customWidth="1"/>
    <col min="12816" max="12816" width="8.33203125" style="2" customWidth="1"/>
    <col min="12817" max="12819" width="7.88671875" style="2" customWidth="1"/>
    <col min="12820" max="12820" width="5.88671875" style="2" customWidth="1"/>
    <col min="12821" max="12821" width="6" style="2" customWidth="1"/>
    <col min="12822" max="12822" width="6.109375" style="2" customWidth="1"/>
    <col min="12823" max="13055" width="5.109375" style="2"/>
    <col min="13056" max="13058" width="5.33203125" style="2" customWidth="1"/>
    <col min="13059" max="13059" width="7.21875" style="2" customWidth="1"/>
    <col min="13060" max="13060" width="31.5546875" style="2" customWidth="1"/>
    <col min="13061" max="13061" width="11.6640625" style="2" customWidth="1"/>
    <col min="13062" max="13062" width="8.6640625" style="2" customWidth="1"/>
    <col min="13063" max="13063" width="8.77734375" style="2" customWidth="1"/>
    <col min="13064" max="13071" width="7.88671875" style="2" customWidth="1"/>
    <col min="13072" max="13072" width="8.33203125" style="2" customWidth="1"/>
    <col min="13073" max="13075" width="7.88671875" style="2" customWidth="1"/>
    <col min="13076" max="13076" width="5.88671875" style="2" customWidth="1"/>
    <col min="13077" max="13077" width="6" style="2" customWidth="1"/>
    <col min="13078" max="13078" width="6.109375" style="2" customWidth="1"/>
    <col min="13079" max="13311" width="5.109375" style="2"/>
    <col min="13312" max="13314" width="5.33203125" style="2" customWidth="1"/>
    <col min="13315" max="13315" width="7.21875" style="2" customWidth="1"/>
    <col min="13316" max="13316" width="31.5546875" style="2" customWidth="1"/>
    <col min="13317" max="13317" width="11.6640625" style="2" customWidth="1"/>
    <col min="13318" max="13318" width="8.6640625" style="2" customWidth="1"/>
    <col min="13319" max="13319" width="8.77734375" style="2" customWidth="1"/>
    <col min="13320" max="13327" width="7.88671875" style="2" customWidth="1"/>
    <col min="13328" max="13328" width="8.33203125" style="2" customWidth="1"/>
    <col min="13329" max="13331" width="7.88671875" style="2" customWidth="1"/>
    <col min="13332" max="13332" width="5.88671875" style="2" customWidth="1"/>
    <col min="13333" max="13333" width="6" style="2" customWidth="1"/>
    <col min="13334" max="13334" width="6.109375" style="2" customWidth="1"/>
    <col min="13335" max="13567" width="5.109375" style="2"/>
    <col min="13568" max="13570" width="5.33203125" style="2" customWidth="1"/>
    <col min="13571" max="13571" width="7.21875" style="2" customWidth="1"/>
    <col min="13572" max="13572" width="31.5546875" style="2" customWidth="1"/>
    <col min="13573" max="13573" width="11.6640625" style="2" customWidth="1"/>
    <col min="13574" max="13574" width="8.6640625" style="2" customWidth="1"/>
    <col min="13575" max="13575" width="8.77734375" style="2" customWidth="1"/>
    <col min="13576" max="13583" width="7.88671875" style="2" customWidth="1"/>
    <col min="13584" max="13584" width="8.33203125" style="2" customWidth="1"/>
    <col min="13585" max="13587" width="7.88671875" style="2" customWidth="1"/>
    <col min="13588" max="13588" width="5.88671875" style="2" customWidth="1"/>
    <col min="13589" max="13589" width="6" style="2" customWidth="1"/>
    <col min="13590" max="13590" width="6.109375" style="2" customWidth="1"/>
    <col min="13591" max="13823" width="5.109375" style="2"/>
    <col min="13824" max="13826" width="5.33203125" style="2" customWidth="1"/>
    <col min="13827" max="13827" width="7.21875" style="2" customWidth="1"/>
    <col min="13828" max="13828" width="31.5546875" style="2" customWidth="1"/>
    <col min="13829" max="13829" width="11.6640625" style="2" customWidth="1"/>
    <col min="13830" max="13830" width="8.6640625" style="2" customWidth="1"/>
    <col min="13831" max="13831" width="8.77734375" style="2" customWidth="1"/>
    <col min="13832" max="13839" width="7.88671875" style="2" customWidth="1"/>
    <col min="13840" max="13840" width="8.33203125" style="2" customWidth="1"/>
    <col min="13841" max="13843" width="7.88671875" style="2" customWidth="1"/>
    <col min="13844" max="13844" width="5.88671875" style="2" customWidth="1"/>
    <col min="13845" max="13845" width="6" style="2" customWidth="1"/>
    <col min="13846" max="13846" width="6.109375" style="2" customWidth="1"/>
    <col min="13847" max="14079" width="5.109375" style="2"/>
    <col min="14080" max="14082" width="5.33203125" style="2" customWidth="1"/>
    <col min="14083" max="14083" width="7.21875" style="2" customWidth="1"/>
    <col min="14084" max="14084" width="31.5546875" style="2" customWidth="1"/>
    <col min="14085" max="14085" width="11.6640625" style="2" customWidth="1"/>
    <col min="14086" max="14086" width="8.6640625" style="2" customWidth="1"/>
    <col min="14087" max="14087" width="8.77734375" style="2" customWidth="1"/>
    <col min="14088" max="14095" width="7.88671875" style="2" customWidth="1"/>
    <col min="14096" max="14096" width="8.33203125" style="2" customWidth="1"/>
    <col min="14097" max="14099" width="7.88671875" style="2" customWidth="1"/>
    <col min="14100" max="14100" width="5.88671875" style="2" customWidth="1"/>
    <col min="14101" max="14101" width="6" style="2" customWidth="1"/>
    <col min="14102" max="14102" width="6.109375" style="2" customWidth="1"/>
    <col min="14103" max="14335" width="5.109375" style="2"/>
    <col min="14336" max="14338" width="5.33203125" style="2" customWidth="1"/>
    <col min="14339" max="14339" width="7.21875" style="2" customWidth="1"/>
    <col min="14340" max="14340" width="31.5546875" style="2" customWidth="1"/>
    <col min="14341" max="14341" width="11.6640625" style="2" customWidth="1"/>
    <col min="14342" max="14342" width="8.6640625" style="2" customWidth="1"/>
    <col min="14343" max="14343" width="8.77734375" style="2" customWidth="1"/>
    <col min="14344" max="14351" width="7.88671875" style="2" customWidth="1"/>
    <col min="14352" max="14352" width="8.33203125" style="2" customWidth="1"/>
    <col min="14353" max="14355" width="7.88671875" style="2" customWidth="1"/>
    <col min="14356" max="14356" width="5.88671875" style="2" customWidth="1"/>
    <col min="14357" max="14357" width="6" style="2" customWidth="1"/>
    <col min="14358" max="14358" width="6.109375" style="2" customWidth="1"/>
    <col min="14359" max="14591" width="5.109375" style="2"/>
    <col min="14592" max="14594" width="5.33203125" style="2" customWidth="1"/>
    <col min="14595" max="14595" width="7.21875" style="2" customWidth="1"/>
    <col min="14596" max="14596" width="31.5546875" style="2" customWidth="1"/>
    <col min="14597" max="14597" width="11.6640625" style="2" customWidth="1"/>
    <col min="14598" max="14598" width="8.6640625" style="2" customWidth="1"/>
    <col min="14599" max="14599" width="8.77734375" style="2" customWidth="1"/>
    <col min="14600" max="14607" width="7.88671875" style="2" customWidth="1"/>
    <col min="14608" max="14608" width="8.33203125" style="2" customWidth="1"/>
    <col min="14609" max="14611" width="7.88671875" style="2" customWidth="1"/>
    <col min="14612" max="14612" width="5.88671875" style="2" customWidth="1"/>
    <col min="14613" max="14613" width="6" style="2" customWidth="1"/>
    <col min="14614" max="14614" width="6.109375" style="2" customWidth="1"/>
    <col min="14615" max="14847" width="5.109375" style="2"/>
    <col min="14848" max="14850" width="5.33203125" style="2" customWidth="1"/>
    <col min="14851" max="14851" width="7.21875" style="2" customWidth="1"/>
    <col min="14852" max="14852" width="31.5546875" style="2" customWidth="1"/>
    <col min="14853" max="14853" width="11.6640625" style="2" customWidth="1"/>
    <col min="14854" max="14854" width="8.6640625" style="2" customWidth="1"/>
    <col min="14855" max="14855" width="8.77734375" style="2" customWidth="1"/>
    <col min="14856" max="14863" width="7.88671875" style="2" customWidth="1"/>
    <col min="14864" max="14864" width="8.33203125" style="2" customWidth="1"/>
    <col min="14865" max="14867" width="7.88671875" style="2" customWidth="1"/>
    <col min="14868" max="14868" width="5.88671875" style="2" customWidth="1"/>
    <col min="14869" max="14869" width="6" style="2" customWidth="1"/>
    <col min="14870" max="14870" width="6.109375" style="2" customWidth="1"/>
    <col min="14871" max="15103" width="5.109375" style="2"/>
    <col min="15104" max="15106" width="5.33203125" style="2" customWidth="1"/>
    <col min="15107" max="15107" width="7.21875" style="2" customWidth="1"/>
    <col min="15108" max="15108" width="31.5546875" style="2" customWidth="1"/>
    <col min="15109" max="15109" width="11.6640625" style="2" customWidth="1"/>
    <col min="15110" max="15110" width="8.6640625" style="2" customWidth="1"/>
    <col min="15111" max="15111" width="8.77734375" style="2" customWidth="1"/>
    <col min="15112" max="15119" width="7.88671875" style="2" customWidth="1"/>
    <col min="15120" max="15120" width="8.33203125" style="2" customWidth="1"/>
    <col min="15121" max="15123" width="7.88671875" style="2" customWidth="1"/>
    <col min="15124" max="15124" width="5.88671875" style="2" customWidth="1"/>
    <col min="15125" max="15125" width="6" style="2" customWidth="1"/>
    <col min="15126" max="15126" width="6.109375" style="2" customWidth="1"/>
    <col min="15127" max="15359" width="5.109375" style="2"/>
    <col min="15360" max="15362" width="5.33203125" style="2" customWidth="1"/>
    <col min="15363" max="15363" width="7.21875" style="2" customWidth="1"/>
    <col min="15364" max="15364" width="31.5546875" style="2" customWidth="1"/>
    <col min="15365" max="15365" width="11.6640625" style="2" customWidth="1"/>
    <col min="15366" max="15366" width="8.6640625" style="2" customWidth="1"/>
    <col min="15367" max="15367" width="8.77734375" style="2" customWidth="1"/>
    <col min="15368" max="15375" width="7.88671875" style="2" customWidth="1"/>
    <col min="15376" max="15376" width="8.33203125" style="2" customWidth="1"/>
    <col min="15377" max="15379" width="7.88671875" style="2" customWidth="1"/>
    <col min="15380" max="15380" width="5.88671875" style="2" customWidth="1"/>
    <col min="15381" max="15381" width="6" style="2" customWidth="1"/>
    <col min="15382" max="15382" width="6.109375" style="2" customWidth="1"/>
    <col min="15383" max="15615" width="5.109375" style="2"/>
    <col min="15616" max="15618" width="5.33203125" style="2" customWidth="1"/>
    <col min="15619" max="15619" width="7.21875" style="2" customWidth="1"/>
    <col min="15620" max="15620" width="31.5546875" style="2" customWidth="1"/>
    <col min="15621" max="15621" width="11.6640625" style="2" customWidth="1"/>
    <col min="15622" max="15622" width="8.6640625" style="2" customWidth="1"/>
    <col min="15623" max="15623" width="8.77734375" style="2" customWidth="1"/>
    <col min="15624" max="15631" width="7.88671875" style="2" customWidth="1"/>
    <col min="15632" max="15632" width="8.33203125" style="2" customWidth="1"/>
    <col min="15633" max="15635" width="7.88671875" style="2" customWidth="1"/>
    <col min="15636" max="15636" width="5.88671875" style="2" customWidth="1"/>
    <col min="15637" max="15637" width="6" style="2" customWidth="1"/>
    <col min="15638" max="15638" width="6.109375" style="2" customWidth="1"/>
    <col min="15639" max="15871" width="5.109375" style="2"/>
    <col min="15872" max="15874" width="5.33203125" style="2" customWidth="1"/>
    <col min="15875" max="15875" width="7.21875" style="2" customWidth="1"/>
    <col min="15876" max="15876" width="31.5546875" style="2" customWidth="1"/>
    <col min="15877" max="15877" width="11.6640625" style="2" customWidth="1"/>
    <col min="15878" max="15878" width="8.6640625" style="2" customWidth="1"/>
    <col min="15879" max="15879" width="8.77734375" style="2" customWidth="1"/>
    <col min="15880" max="15887" width="7.88671875" style="2" customWidth="1"/>
    <col min="15888" max="15888" width="8.33203125" style="2" customWidth="1"/>
    <col min="15889" max="15891" width="7.88671875" style="2" customWidth="1"/>
    <col min="15892" max="15892" width="5.88671875" style="2" customWidth="1"/>
    <col min="15893" max="15893" width="6" style="2" customWidth="1"/>
    <col min="15894" max="15894" width="6.109375" style="2" customWidth="1"/>
    <col min="15895" max="16127" width="5.109375" style="2"/>
    <col min="16128" max="16130" width="5.33203125" style="2" customWidth="1"/>
    <col min="16131" max="16131" width="7.21875" style="2" customWidth="1"/>
    <col min="16132" max="16132" width="31.5546875" style="2" customWidth="1"/>
    <col min="16133" max="16133" width="11.6640625" style="2" customWidth="1"/>
    <col min="16134" max="16134" width="8.6640625" style="2" customWidth="1"/>
    <col min="16135" max="16135" width="8.77734375" style="2" customWidth="1"/>
    <col min="16136" max="16143" width="7.88671875" style="2" customWidth="1"/>
    <col min="16144" max="16144" width="8.33203125" style="2" customWidth="1"/>
    <col min="16145" max="16147" width="7.88671875" style="2" customWidth="1"/>
    <col min="16148" max="16148" width="5.88671875" style="2" customWidth="1"/>
    <col min="16149" max="16149" width="6" style="2" customWidth="1"/>
    <col min="16150" max="16150" width="6.109375" style="2" customWidth="1"/>
    <col min="16151" max="16383" width="5.109375" style="2"/>
  </cols>
  <sheetData>
    <row r="1" spans="1:253" ht="24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2"/>
      <c r="S1" s="22"/>
      <c r="V1" s="25" t="s">
        <v>208</v>
      </c>
    </row>
    <row r="2" spans="1:253" ht="24.75" customHeight="1" x14ac:dyDescent="0.25">
      <c r="A2" s="340" t="s">
        <v>209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1:253" ht="24.75" customHeight="1" x14ac:dyDescent="0.25">
      <c r="A3" s="104" t="s">
        <v>165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6"/>
      <c r="S3" s="26"/>
      <c r="T3" s="27"/>
      <c r="U3" s="27"/>
      <c r="V3" s="1" t="s">
        <v>74</v>
      </c>
    </row>
    <row r="4" spans="1:253" ht="24.75" customHeight="1" x14ac:dyDescent="0.25">
      <c r="A4" s="5" t="s">
        <v>133</v>
      </c>
      <c r="B4" s="5"/>
      <c r="C4" s="5"/>
      <c r="D4" s="352" t="s">
        <v>134</v>
      </c>
      <c r="E4" s="336" t="s">
        <v>210</v>
      </c>
      <c r="F4" s="5" t="s">
        <v>135</v>
      </c>
      <c r="G4" s="5"/>
      <c r="H4" s="5"/>
      <c r="I4" s="23"/>
      <c r="J4" s="323" t="s">
        <v>136</v>
      </c>
      <c r="K4" s="323"/>
      <c r="L4" s="323"/>
      <c r="M4" s="323"/>
      <c r="N4" s="323"/>
      <c r="O4" s="323"/>
      <c r="P4" s="323"/>
      <c r="Q4" s="323"/>
      <c r="R4" s="323"/>
      <c r="S4" s="323"/>
      <c r="T4" s="341" t="s">
        <v>211</v>
      </c>
      <c r="U4" s="329" t="s">
        <v>138</v>
      </c>
      <c r="V4" s="328" t="s">
        <v>139</v>
      </c>
    </row>
    <row r="5" spans="1:253" ht="24.75" customHeight="1" x14ac:dyDescent="0.25">
      <c r="A5" s="323" t="s">
        <v>141</v>
      </c>
      <c r="B5" s="329" t="s">
        <v>142</v>
      </c>
      <c r="C5" s="329" t="s">
        <v>143</v>
      </c>
      <c r="D5" s="352"/>
      <c r="E5" s="336"/>
      <c r="F5" s="336" t="s">
        <v>92</v>
      </c>
      <c r="G5" s="336" t="s">
        <v>144</v>
      </c>
      <c r="H5" s="336" t="s">
        <v>145</v>
      </c>
      <c r="I5" s="329" t="s">
        <v>146</v>
      </c>
      <c r="J5" s="353" t="s">
        <v>92</v>
      </c>
      <c r="K5" s="354" t="s">
        <v>147</v>
      </c>
      <c r="L5" s="356" t="s">
        <v>148</v>
      </c>
      <c r="M5" s="358" t="s">
        <v>149</v>
      </c>
      <c r="N5" s="356" t="s">
        <v>150</v>
      </c>
      <c r="O5" s="353" t="s">
        <v>151</v>
      </c>
      <c r="P5" s="353" t="s">
        <v>152</v>
      </c>
      <c r="Q5" s="337" t="s">
        <v>153</v>
      </c>
      <c r="R5" s="337" t="s">
        <v>154</v>
      </c>
      <c r="S5" s="337" t="s">
        <v>155</v>
      </c>
      <c r="T5" s="329"/>
      <c r="U5" s="329"/>
      <c r="V5" s="328"/>
    </row>
    <row r="6" spans="1:253" ht="30.75" customHeight="1" x14ac:dyDescent="0.25">
      <c r="A6" s="323"/>
      <c r="B6" s="329"/>
      <c r="C6" s="329"/>
      <c r="D6" s="352"/>
      <c r="E6" s="336"/>
      <c r="F6" s="336"/>
      <c r="G6" s="336"/>
      <c r="H6" s="336"/>
      <c r="I6" s="329"/>
      <c r="J6" s="336"/>
      <c r="K6" s="355"/>
      <c r="L6" s="357"/>
      <c r="M6" s="359"/>
      <c r="N6" s="357"/>
      <c r="O6" s="336"/>
      <c r="P6" s="336"/>
      <c r="Q6" s="329"/>
      <c r="R6" s="329"/>
      <c r="S6" s="329"/>
      <c r="T6" s="329"/>
      <c r="U6" s="329"/>
      <c r="V6" s="328"/>
    </row>
    <row r="7" spans="1:253" ht="24.75" customHeight="1" x14ac:dyDescent="0.25">
      <c r="A7" s="7" t="s">
        <v>91</v>
      </c>
      <c r="B7" s="7" t="s">
        <v>91</v>
      </c>
      <c r="C7" s="7" t="s">
        <v>91</v>
      </c>
      <c r="D7" s="51" t="s">
        <v>91</v>
      </c>
      <c r="E7" s="51">
        <v>1</v>
      </c>
      <c r="F7" s="51">
        <v>1</v>
      </c>
      <c r="G7" s="51">
        <v>2</v>
      </c>
      <c r="H7" s="24">
        <v>3</v>
      </c>
      <c r="I7" s="51">
        <v>4</v>
      </c>
      <c r="J7" s="51">
        <v>5</v>
      </c>
      <c r="K7" s="51">
        <v>6</v>
      </c>
      <c r="L7" s="7">
        <v>7</v>
      </c>
      <c r="M7" s="7">
        <v>8</v>
      </c>
      <c r="N7" s="7">
        <v>9</v>
      </c>
      <c r="O7" s="51">
        <v>10</v>
      </c>
      <c r="P7" s="24">
        <v>11</v>
      </c>
      <c r="Q7" s="51">
        <v>12</v>
      </c>
      <c r="R7" s="7">
        <v>13</v>
      </c>
      <c r="S7" s="7">
        <v>14</v>
      </c>
      <c r="T7" s="7">
        <v>15</v>
      </c>
      <c r="U7" s="7">
        <v>16</v>
      </c>
      <c r="V7" s="7">
        <v>17</v>
      </c>
    </row>
    <row r="8" spans="1:253" s="90" customFormat="1" ht="33" customHeight="1" x14ac:dyDescent="0.25">
      <c r="A8" s="11"/>
      <c r="B8" s="11"/>
      <c r="C8" s="11"/>
      <c r="D8" s="40" t="s">
        <v>92</v>
      </c>
      <c r="E8" s="37">
        <v>1354.32</v>
      </c>
      <c r="F8" s="37">
        <f t="shared" ref="F8:I8" si="0">F9+F16+F21+F24</f>
        <v>1354.32</v>
      </c>
      <c r="G8" s="37">
        <f t="shared" si="0"/>
        <v>1119.01</v>
      </c>
      <c r="H8" s="37">
        <f t="shared" si="0"/>
        <v>157.58000000000001</v>
      </c>
      <c r="I8" s="37">
        <f t="shared" si="0"/>
        <v>77.73</v>
      </c>
      <c r="J8" s="37"/>
      <c r="K8" s="37"/>
      <c r="L8" s="37"/>
      <c r="M8" s="37"/>
      <c r="N8" s="52">
        <v>0</v>
      </c>
      <c r="O8" s="171">
        <f t="shared" ref="O8:V8" si="1">SUM(O11:O20)</f>
        <v>0</v>
      </c>
      <c r="P8" s="171">
        <f t="shared" si="1"/>
        <v>0</v>
      </c>
      <c r="Q8" s="171">
        <f t="shared" si="1"/>
        <v>0</v>
      </c>
      <c r="R8" s="52">
        <f t="shared" si="1"/>
        <v>0</v>
      </c>
      <c r="S8" s="52">
        <f t="shared" si="1"/>
        <v>0</v>
      </c>
      <c r="T8" s="52">
        <f t="shared" si="1"/>
        <v>0</v>
      </c>
      <c r="U8" s="52">
        <f t="shared" si="1"/>
        <v>0</v>
      </c>
      <c r="V8" s="37">
        <f t="shared" si="1"/>
        <v>0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3" s="90" customFormat="1" ht="33" customHeight="1" x14ac:dyDescent="0.25">
      <c r="A9" s="177" t="s">
        <v>351</v>
      </c>
      <c r="B9" s="39"/>
      <c r="C9" s="40"/>
      <c r="D9" s="42" t="s">
        <v>212</v>
      </c>
      <c r="E9" s="37">
        <v>546.83000000000004</v>
      </c>
      <c r="F9" s="37">
        <v>546.83000000000004</v>
      </c>
      <c r="G9" s="37">
        <v>360.35</v>
      </c>
      <c r="H9" s="37">
        <v>149.13999999999999</v>
      </c>
      <c r="I9" s="37">
        <v>37.340000000000003</v>
      </c>
      <c r="J9" s="37"/>
      <c r="K9" s="37"/>
      <c r="L9" s="37"/>
      <c r="M9" s="37"/>
      <c r="N9" s="92"/>
      <c r="O9" s="171"/>
      <c r="P9" s="171"/>
      <c r="Q9" s="171"/>
      <c r="R9" s="92"/>
      <c r="S9" s="92"/>
      <c r="T9" s="92"/>
      <c r="U9" s="92"/>
      <c r="V9" s="37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3" s="90" customFormat="1" ht="33" customHeight="1" x14ac:dyDescent="0.25">
      <c r="A10" s="39" t="s">
        <v>156</v>
      </c>
      <c r="B10" s="39" t="s">
        <v>97</v>
      </c>
      <c r="C10" s="40"/>
      <c r="D10" s="42" t="s">
        <v>213</v>
      </c>
      <c r="E10" s="37">
        <v>442.23</v>
      </c>
      <c r="F10" s="37">
        <v>442.23</v>
      </c>
      <c r="G10" s="52">
        <v>261.87</v>
      </c>
      <c r="H10" s="52">
        <v>148.02000000000001</v>
      </c>
      <c r="I10" s="52">
        <v>32.340000000000003</v>
      </c>
      <c r="J10" s="93"/>
      <c r="K10" s="93"/>
      <c r="L10" s="93"/>
      <c r="M10" s="93"/>
      <c r="N10" s="92"/>
      <c r="O10" s="171"/>
      <c r="P10" s="171"/>
      <c r="Q10" s="171"/>
      <c r="R10" s="92"/>
      <c r="S10" s="92"/>
      <c r="T10" s="92"/>
      <c r="U10" s="92"/>
      <c r="V10" s="37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3" ht="33" customHeight="1" x14ac:dyDescent="0.25">
      <c r="A11" s="39" t="s">
        <v>156</v>
      </c>
      <c r="B11" s="40" t="s">
        <v>97</v>
      </c>
      <c r="C11" s="40" t="s">
        <v>93</v>
      </c>
      <c r="D11" s="42" t="s">
        <v>214</v>
      </c>
      <c r="E11" s="37">
        <v>442.23</v>
      </c>
      <c r="F11" s="37">
        <v>442.23</v>
      </c>
      <c r="G11" s="52">
        <v>261.87</v>
      </c>
      <c r="H11" s="52">
        <v>148.02000000000001</v>
      </c>
      <c r="I11" s="52">
        <v>32.340000000000003</v>
      </c>
      <c r="J11" s="93"/>
      <c r="K11" s="93"/>
      <c r="L11" s="93"/>
      <c r="M11" s="93"/>
      <c r="N11" s="93"/>
      <c r="O11" s="94"/>
      <c r="P11" s="93"/>
      <c r="Q11" s="96"/>
      <c r="R11" s="93"/>
      <c r="S11" s="93"/>
      <c r="T11" s="97"/>
      <c r="U11" s="97"/>
      <c r="V11" s="98"/>
    </row>
    <row r="12" spans="1:253" ht="33" customHeight="1" x14ac:dyDescent="0.25">
      <c r="A12" s="39" t="s">
        <v>156</v>
      </c>
      <c r="B12" s="40" t="s">
        <v>103</v>
      </c>
      <c r="C12" s="40"/>
      <c r="D12" s="42" t="s">
        <v>215</v>
      </c>
      <c r="E12" s="37">
        <v>40.869999999999997</v>
      </c>
      <c r="F12" s="37">
        <v>40.869999999999997</v>
      </c>
      <c r="G12" s="37">
        <v>40.869999999999997</v>
      </c>
      <c r="H12" s="37"/>
      <c r="I12" s="37"/>
      <c r="J12" s="93"/>
      <c r="K12" s="93"/>
      <c r="L12" s="93"/>
      <c r="M12" s="93"/>
      <c r="N12" s="93"/>
      <c r="O12" s="94"/>
      <c r="P12" s="93"/>
      <c r="Q12" s="96"/>
      <c r="R12" s="93"/>
      <c r="S12" s="93"/>
      <c r="T12" s="97"/>
      <c r="U12" s="97"/>
      <c r="V12" s="98"/>
    </row>
    <row r="13" spans="1:253" ht="33" customHeight="1" x14ac:dyDescent="0.25">
      <c r="A13" s="39" t="s">
        <v>156</v>
      </c>
      <c r="B13" s="40" t="s">
        <v>103</v>
      </c>
      <c r="C13" s="40" t="s">
        <v>157</v>
      </c>
      <c r="D13" s="42" t="s">
        <v>216</v>
      </c>
      <c r="E13" s="37">
        <v>40.869999999999997</v>
      </c>
      <c r="F13" s="37">
        <v>40.869999999999997</v>
      </c>
      <c r="G13" s="37">
        <v>40.869999999999997</v>
      </c>
      <c r="H13" s="37"/>
      <c r="I13" s="95"/>
      <c r="J13" s="93"/>
      <c r="K13" s="93"/>
      <c r="L13" s="93"/>
      <c r="M13" s="93"/>
      <c r="N13" s="93"/>
      <c r="O13" s="94"/>
      <c r="P13" s="93"/>
      <c r="Q13" s="96"/>
      <c r="R13" s="93"/>
      <c r="S13" s="93"/>
      <c r="T13" s="97"/>
      <c r="U13" s="97"/>
      <c r="V13" s="98"/>
    </row>
    <row r="14" spans="1:253" ht="33" customHeight="1" x14ac:dyDescent="0.25">
      <c r="A14" s="39" t="s">
        <v>156</v>
      </c>
      <c r="B14" s="40" t="s">
        <v>157</v>
      </c>
      <c r="C14" s="40"/>
      <c r="D14" s="42" t="s">
        <v>217</v>
      </c>
      <c r="E14" s="37">
        <v>63.73</v>
      </c>
      <c r="F14" s="37">
        <v>63.73</v>
      </c>
      <c r="G14" s="52">
        <v>57.61</v>
      </c>
      <c r="H14" s="37">
        <v>1.1200000000000001</v>
      </c>
      <c r="I14" s="95">
        <v>5</v>
      </c>
      <c r="J14" s="93"/>
      <c r="K14" s="93"/>
      <c r="L14" s="93"/>
      <c r="M14" s="93"/>
      <c r="N14" s="93"/>
      <c r="O14" s="94"/>
      <c r="P14" s="93"/>
      <c r="Q14" s="96"/>
      <c r="R14" s="93"/>
      <c r="S14" s="93"/>
      <c r="T14" s="97"/>
      <c r="U14" s="97"/>
      <c r="V14" s="98"/>
    </row>
    <row r="15" spans="1:253" ht="33" customHeight="1" x14ac:dyDescent="0.25">
      <c r="A15" s="39" t="s">
        <v>156</v>
      </c>
      <c r="B15" s="40" t="s">
        <v>157</v>
      </c>
      <c r="C15" s="40" t="s">
        <v>157</v>
      </c>
      <c r="D15" s="42" t="s">
        <v>218</v>
      </c>
      <c r="E15" s="37">
        <v>63.73</v>
      </c>
      <c r="F15" s="37">
        <v>63.73</v>
      </c>
      <c r="G15" s="52">
        <v>57.61</v>
      </c>
      <c r="H15" s="37">
        <v>1.1200000000000001</v>
      </c>
      <c r="I15" s="95">
        <v>5</v>
      </c>
      <c r="J15" s="93"/>
      <c r="K15" s="93"/>
      <c r="L15" s="93"/>
      <c r="M15" s="93"/>
      <c r="N15" s="93"/>
      <c r="O15" s="94"/>
      <c r="P15" s="93"/>
      <c r="Q15" s="96"/>
      <c r="R15" s="93"/>
      <c r="S15" s="93"/>
      <c r="T15" s="97"/>
      <c r="U15" s="97"/>
      <c r="V15" s="98"/>
    </row>
    <row r="16" spans="1:253" customFormat="1" ht="33" customHeight="1" x14ac:dyDescent="0.25">
      <c r="A16" s="39" t="s">
        <v>158</v>
      </c>
      <c r="B16" s="91"/>
      <c r="C16" s="40"/>
      <c r="D16" s="42" t="s">
        <v>219</v>
      </c>
      <c r="E16" s="37">
        <v>639.59</v>
      </c>
      <c r="F16" s="37">
        <v>639.59</v>
      </c>
      <c r="G16" s="37">
        <v>606.48</v>
      </c>
      <c r="H16" s="37">
        <v>5.83</v>
      </c>
      <c r="I16" s="37">
        <v>27.28</v>
      </c>
      <c r="J16" s="93"/>
      <c r="K16" s="93"/>
      <c r="L16" s="93"/>
      <c r="M16" s="93"/>
      <c r="N16" s="93"/>
      <c r="O16" s="94"/>
      <c r="P16" s="93"/>
      <c r="Q16" s="96"/>
      <c r="R16" s="93"/>
      <c r="S16" s="93"/>
      <c r="T16" s="97"/>
      <c r="U16" s="97"/>
      <c r="V16" s="9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customFormat="1" ht="33" customHeight="1" x14ac:dyDescent="0.25">
      <c r="A17" s="39" t="s">
        <v>158</v>
      </c>
      <c r="B17" s="91" t="s">
        <v>93</v>
      </c>
      <c r="C17" s="40"/>
      <c r="D17" s="42" t="s">
        <v>220</v>
      </c>
      <c r="E17" s="37">
        <v>332.46</v>
      </c>
      <c r="F17" s="37">
        <v>332.46</v>
      </c>
      <c r="G17" s="37">
        <v>299.35000000000002</v>
      </c>
      <c r="H17" s="37">
        <v>5.83</v>
      </c>
      <c r="I17" s="37">
        <v>27.28</v>
      </c>
      <c r="J17" s="93"/>
      <c r="K17" s="93"/>
      <c r="L17" s="93"/>
      <c r="M17" s="93"/>
      <c r="N17" s="93"/>
      <c r="O17" s="94"/>
      <c r="P17" s="93"/>
      <c r="Q17" s="96"/>
      <c r="R17" s="93"/>
      <c r="S17" s="93"/>
      <c r="T17" s="97"/>
      <c r="U17" s="97"/>
      <c r="V17" s="9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49" customFormat="1" ht="33" customHeight="1" x14ac:dyDescent="0.25">
      <c r="A18" s="39" t="s">
        <v>158</v>
      </c>
      <c r="B18" s="39" t="s">
        <v>93</v>
      </c>
      <c r="C18" s="40" t="s">
        <v>99</v>
      </c>
      <c r="D18" s="42" t="s">
        <v>221</v>
      </c>
      <c r="E18" s="37">
        <v>332.46</v>
      </c>
      <c r="F18" s="37">
        <v>332.46</v>
      </c>
      <c r="G18" s="37">
        <v>299.35000000000002</v>
      </c>
      <c r="H18" s="37">
        <v>5.83</v>
      </c>
      <c r="I18" s="37">
        <v>27.28</v>
      </c>
      <c r="J18" s="93"/>
      <c r="K18" s="93"/>
      <c r="L18" s="93"/>
      <c r="M18" s="93"/>
      <c r="N18" s="93"/>
      <c r="O18" s="94"/>
      <c r="P18" s="93"/>
      <c r="Q18" s="96"/>
      <c r="R18" s="93"/>
      <c r="S18" s="93"/>
      <c r="T18" s="97"/>
      <c r="U18" s="97"/>
      <c r="V18" s="98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</row>
    <row r="19" spans="1:253" ht="33" customHeight="1" x14ac:dyDescent="0.25">
      <c r="A19" s="39" t="s">
        <v>158</v>
      </c>
      <c r="B19" s="39" t="s">
        <v>105</v>
      </c>
      <c r="C19" s="40"/>
      <c r="D19" s="42" t="s">
        <v>222</v>
      </c>
      <c r="E19" s="37">
        <v>307.13</v>
      </c>
      <c r="F19" s="37">
        <v>307.13</v>
      </c>
      <c r="G19" s="37">
        <v>307.13</v>
      </c>
      <c r="H19" s="37"/>
      <c r="I19" s="37"/>
      <c r="J19" s="93"/>
      <c r="K19" s="93"/>
      <c r="L19" s="93"/>
      <c r="M19" s="93"/>
      <c r="N19" s="93"/>
      <c r="O19" s="94"/>
      <c r="P19" s="93"/>
      <c r="Q19" s="96"/>
      <c r="R19" s="93"/>
      <c r="S19" s="93"/>
      <c r="T19" s="97"/>
      <c r="U19" s="97"/>
      <c r="V19" s="98"/>
    </row>
    <row r="20" spans="1:253" ht="33" customHeight="1" x14ac:dyDescent="0.25">
      <c r="A20" s="39" t="s">
        <v>158</v>
      </c>
      <c r="B20" s="39" t="s">
        <v>105</v>
      </c>
      <c r="C20" s="40" t="s">
        <v>101</v>
      </c>
      <c r="D20" s="42" t="s">
        <v>223</v>
      </c>
      <c r="E20" s="37">
        <v>307.13</v>
      </c>
      <c r="F20" s="37">
        <v>307.13</v>
      </c>
      <c r="G20" s="52">
        <v>307.13</v>
      </c>
      <c r="H20" s="52"/>
      <c r="I20" s="52"/>
      <c r="J20" s="93"/>
      <c r="K20" s="93"/>
      <c r="L20" s="93"/>
      <c r="M20" s="93"/>
      <c r="N20" s="93"/>
      <c r="O20" s="94"/>
      <c r="P20" s="93"/>
      <c r="Q20" s="96"/>
      <c r="R20" s="93"/>
      <c r="S20" s="93"/>
      <c r="T20" s="97"/>
      <c r="U20" s="97"/>
      <c r="V20" s="98"/>
    </row>
    <row r="21" spans="1:253" s="49" customFormat="1" ht="33" customHeight="1" x14ac:dyDescent="0.25">
      <c r="A21" s="39" t="s">
        <v>159</v>
      </c>
      <c r="B21" s="39"/>
      <c r="C21" s="40"/>
      <c r="D21" s="42" t="s">
        <v>224</v>
      </c>
      <c r="E21" s="37">
        <v>41.33</v>
      </c>
      <c r="F21" s="37">
        <v>41.33</v>
      </c>
      <c r="G21" s="52">
        <v>37.520000000000003</v>
      </c>
      <c r="H21" s="37">
        <v>0.56000000000000005</v>
      </c>
      <c r="I21" s="95">
        <v>3.25</v>
      </c>
      <c r="J21" s="93"/>
      <c r="K21" s="93"/>
      <c r="L21" s="93"/>
      <c r="M21" s="93"/>
      <c r="N21" s="93"/>
      <c r="O21" s="94"/>
      <c r="P21" s="93"/>
      <c r="Q21" s="96"/>
      <c r="R21" s="93"/>
      <c r="S21" s="93"/>
      <c r="T21" s="97"/>
      <c r="U21" s="97"/>
      <c r="V21" s="98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</row>
    <row r="22" spans="1:253" s="49" customFormat="1" ht="33" customHeight="1" x14ac:dyDescent="0.25">
      <c r="A22" s="39" t="s">
        <v>159</v>
      </c>
      <c r="B22" s="39" t="s">
        <v>160</v>
      </c>
      <c r="C22" s="40"/>
      <c r="D22" s="42" t="s">
        <v>225</v>
      </c>
      <c r="E22" s="37">
        <v>41.33</v>
      </c>
      <c r="F22" s="37">
        <v>41.33</v>
      </c>
      <c r="G22" s="52">
        <v>37.520000000000003</v>
      </c>
      <c r="H22" s="37">
        <v>0.56000000000000005</v>
      </c>
      <c r="I22" s="95">
        <v>3.25</v>
      </c>
      <c r="J22" s="93"/>
      <c r="K22" s="93"/>
      <c r="L22" s="93"/>
      <c r="M22" s="93"/>
      <c r="N22" s="93"/>
      <c r="O22" s="94"/>
      <c r="P22" s="93"/>
      <c r="Q22" s="96"/>
      <c r="R22" s="93"/>
      <c r="S22" s="93"/>
      <c r="T22" s="97"/>
      <c r="U22" s="97"/>
      <c r="V22" s="98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</row>
    <row r="23" spans="1:253" ht="33" customHeight="1" x14ac:dyDescent="0.25">
      <c r="A23" s="39" t="s">
        <v>159</v>
      </c>
      <c r="B23" s="39" t="s">
        <v>160</v>
      </c>
      <c r="C23" s="40" t="s">
        <v>161</v>
      </c>
      <c r="D23" s="42" t="s">
        <v>221</v>
      </c>
      <c r="E23" s="37">
        <v>41.33</v>
      </c>
      <c r="F23" s="37">
        <v>41.33</v>
      </c>
      <c r="G23" s="52">
        <v>37.520000000000003</v>
      </c>
      <c r="H23" s="37">
        <v>0.56000000000000005</v>
      </c>
      <c r="I23" s="95">
        <v>3.25</v>
      </c>
      <c r="J23" s="93"/>
      <c r="K23" s="93"/>
      <c r="L23" s="93"/>
      <c r="M23" s="93"/>
      <c r="N23" s="93"/>
      <c r="O23" s="94"/>
      <c r="P23" s="93"/>
      <c r="Q23" s="96"/>
      <c r="R23" s="93"/>
      <c r="S23" s="93"/>
      <c r="T23" s="97"/>
      <c r="U23" s="97"/>
      <c r="V23" s="98"/>
    </row>
    <row r="24" spans="1:253" ht="33" customHeight="1" x14ac:dyDescent="0.25">
      <c r="A24" s="39" t="s">
        <v>162</v>
      </c>
      <c r="B24" s="39"/>
      <c r="C24" s="40"/>
      <c r="D24" s="42" t="s">
        <v>226</v>
      </c>
      <c r="E24" s="37">
        <v>126.57</v>
      </c>
      <c r="F24" s="37">
        <v>126.57</v>
      </c>
      <c r="G24" s="52">
        <v>114.66</v>
      </c>
      <c r="H24" s="37">
        <v>2.0499999999999998</v>
      </c>
      <c r="I24" s="95">
        <v>9.86</v>
      </c>
      <c r="J24" s="93"/>
      <c r="K24" s="93"/>
      <c r="L24" s="93"/>
      <c r="M24" s="93"/>
      <c r="N24" s="93"/>
      <c r="O24" s="94"/>
      <c r="P24" s="93"/>
      <c r="Q24" s="96"/>
      <c r="R24" s="93"/>
      <c r="S24" s="93"/>
      <c r="T24" s="97"/>
      <c r="U24" s="97"/>
      <c r="V24" s="98"/>
    </row>
    <row r="25" spans="1:253" ht="33" customHeight="1" x14ac:dyDescent="0.25">
      <c r="A25" s="39" t="s">
        <v>162</v>
      </c>
      <c r="B25" s="39" t="s">
        <v>157</v>
      </c>
      <c r="C25" s="40"/>
      <c r="D25" s="42" t="s">
        <v>227</v>
      </c>
      <c r="E25" s="37">
        <v>126.57</v>
      </c>
      <c r="F25" s="37">
        <v>126.57</v>
      </c>
      <c r="G25" s="52">
        <v>114.66</v>
      </c>
      <c r="H25" s="37">
        <v>2.0499999999999998</v>
      </c>
      <c r="I25" s="95">
        <v>9.86</v>
      </c>
      <c r="J25" s="93"/>
      <c r="K25" s="93"/>
      <c r="L25" s="93"/>
      <c r="M25" s="93"/>
      <c r="N25" s="93"/>
      <c r="O25" s="94"/>
      <c r="P25" s="93"/>
      <c r="Q25" s="96"/>
      <c r="R25" s="93"/>
      <c r="S25" s="93"/>
      <c r="T25" s="97"/>
      <c r="U25" s="97"/>
      <c r="V25" s="98"/>
    </row>
    <row r="26" spans="1:253" ht="33" customHeight="1" x14ac:dyDescent="0.25">
      <c r="A26" s="39" t="s">
        <v>162</v>
      </c>
      <c r="B26" s="39" t="s">
        <v>157</v>
      </c>
      <c r="C26" s="40" t="s">
        <v>157</v>
      </c>
      <c r="D26" s="42" t="s">
        <v>227</v>
      </c>
      <c r="E26" s="37">
        <v>126.57</v>
      </c>
      <c r="F26" s="37">
        <v>126.57</v>
      </c>
      <c r="G26" s="52">
        <v>114.66</v>
      </c>
      <c r="H26" s="37">
        <v>2.0499999999999998</v>
      </c>
      <c r="I26" s="95">
        <v>9.86</v>
      </c>
      <c r="J26" s="93"/>
      <c r="K26" s="93"/>
      <c r="L26" s="93"/>
      <c r="M26" s="93"/>
      <c r="N26" s="93"/>
      <c r="O26" s="94"/>
      <c r="P26" s="93"/>
      <c r="Q26" s="96"/>
      <c r="R26" s="93"/>
      <c r="S26" s="93"/>
      <c r="T26" s="97"/>
      <c r="U26" s="97"/>
      <c r="V26" s="98"/>
    </row>
  </sheetData>
  <mergeCells count="24">
    <mergeCell ref="T4:T6"/>
    <mergeCell ref="U4:U6"/>
    <mergeCell ref="V4:V6"/>
    <mergeCell ref="O5:O6"/>
    <mergeCell ref="P5:P6"/>
    <mergeCell ref="Q5:Q6"/>
    <mergeCell ref="R5:R6"/>
    <mergeCell ref="S5:S6"/>
    <mergeCell ref="A2:V2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8" type="noConversion"/>
  <printOptions horizontalCentered="1"/>
  <pageMargins left="0.39" right="0.39" top="0.5" bottom="0.47" header="0.39" footer="0.39"/>
  <pageSetup paperSize="9" scale="65" orientation="landscape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4"/>
  <sheetViews>
    <sheetView showGridLines="0" showZeros="0" workbookViewId="0">
      <selection activeCell="C32" sqref="C32"/>
    </sheetView>
  </sheetViews>
  <sheetFormatPr defaultColWidth="9" defaultRowHeight="15.6" x14ac:dyDescent="0.25"/>
  <cols>
    <col min="1" max="1" width="14.88671875" style="75" customWidth="1"/>
    <col min="2" max="2" width="43.6640625" style="75" customWidth="1"/>
    <col min="3" max="5" width="24" style="75" customWidth="1"/>
    <col min="6" max="16384" width="9" style="75"/>
  </cols>
  <sheetData>
    <row r="1" spans="1:5" s="72" customFormat="1" ht="13.5" customHeight="1" x14ac:dyDescent="0.25">
      <c r="A1" s="76" t="s">
        <v>228</v>
      </c>
      <c r="E1" s="77"/>
    </row>
    <row r="2" spans="1:5" ht="28.95" customHeight="1" x14ac:dyDescent="0.25">
      <c r="A2" s="360" t="s">
        <v>229</v>
      </c>
      <c r="B2" s="360"/>
      <c r="C2" s="360"/>
      <c r="D2" s="360"/>
      <c r="E2" s="360"/>
    </row>
    <row r="3" spans="1:5" s="73" customFormat="1" ht="18" customHeight="1" x14ac:dyDescent="0.25">
      <c r="A3" s="173" t="s">
        <v>350</v>
      </c>
      <c r="B3" s="78"/>
      <c r="C3" s="78"/>
      <c r="D3" s="78"/>
      <c r="E3" s="79" t="s">
        <v>230</v>
      </c>
    </row>
    <row r="4" spans="1:5" s="74" customFormat="1" ht="18" customHeight="1" x14ac:dyDescent="0.25">
      <c r="A4" s="361" t="s">
        <v>231</v>
      </c>
      <c r="B4" s="361"/>
      <c r="C4" s="362" t="s">
        <v>232</v>
      </c>
      <c r="D4" s="362"/>
      <c r="E4" s="362"/>
    </row>
    <row r="5" spans="1:5" s="74" customFormat="1" ht="18" customHeight="1" x14ac:dyDescent="0.25">
      <c r="A5" s="81" t="s">
        <v>233</v>
      </c>
      <c r="B5" s="81" t="s">
        <v>234</v>
      </c>
      <c r="C5" s="81" t="s">
        <v>235</v>
      </c>
      <c r="D5" s="80" t="s">
        <v>236</v>
      </c>
      <c r="E5" s="80" t="s">
        <v>237</v>
      </c>
    </row>
    <row r="6" spans="1:5" s="73" customFormat="1" ht="18" customHeight="1" x14ac:dyDescent="0.25">
      <c r="A6" s="82" t="s">
        <v>238</v>
      </c>
      <c r="B6" s="83" t="s">
        <v>144</v>
      </c>
      <c r="C6" s="84">
        <f t="shared" ref="C6:C21" si="0">SUM(D6:E6)</f>
        <v>1119.01</v>
      </c>
      <c r="D6" s="84">
        <f>SUM(D7:D14)</f>
        <v>1119.01</v>
      </c>
      <c r="E6" s="85"/>
    </row>
    <row r="7" spans="1:5" s="73" customFormat="1" ht="18" customHeight="1" x14ac:dyDescent="0.25">
      <c r="A7" s="82" t="s">
        <v>239</v>
      </c>
      <c r="B7" s="83" t="s">
        <v>240</v>
      </c>
      <c r="C7" s="84">
        <f t="shared" si="0"/>
        <v>550.11</v>
      </c>
      <c r="D7" s="84">
        <v>550.11</v>
      </c>
      <c r="E7" s="85"/>
    </row>
    <row r="8" spans="1:5" s="73" customFormat="1" ht="18" customHeight="1" x14ac:dyDescent="0.25">
      <c r="A8" s="82" t="s">
        <v>241</v>
      </c>
      <c r="B8" s="83" t="s">
        <v>242</v>
      </c>
      <c r="C8" s="84">
        <f t="shared" si="0"/>
        <v>218.8</v>
      </c>
      <c r="D8" s="84">
        <v>218.8</v>
      </c>
      <c r="E8" s="85"/>
    </row>
    <row r="9" spans="1:5" s="73" customFormat="1" ht="18" customHeight="1" x14ac:dyDescent="0.25">
      <c r="A9" s="82" t="s">
        <v>243</v>
      </c>
      <c r="B9" s="83" t="s">
        <v>244</v>
      </c>
      <c r="C9" s="84">
        <f t="shared" si="0"/>
        <v>10.63</v>
      </c>
      <c r="D9" s="84">
        <v>10.63</v>
      </c>
      <c r="E9" s="85"/>
    </row>
    <row r="10" spans="1:5" s="73" customFormat="1" ht="18" customHeight="1" x14ac:dyDescent="0.25">
      <c r="A10" s="82" t="s">
        <v>245</v>
      </c>
      <c r="B10" s="83" t="s">
        <v>246</v>
      </c>
      <c r="C10" s="84">
        <f t="shared" si="0"/>
        <v>83.87</v>
      </c>
      <c r="D10" s="84">
        <v>83.87</v>
      </c>
      <c r="E10" s="85"/>
    </row>
    <row r="11" spans="1:5" s="73" customFormat="1" ht="18" customHeight="1" x14ac:dyDescent="0.25">
      <c r="A11" s="82">
        <v>30110</v>
      </c>
      <c r="B11" s="83" t="s">
        <v>247</v>
      </c>
      <c r="C11" s="84">
        <f t="shared" si="0"/>
        <v>42.37</v>
      </c>
      <c r="D11" s="84">
        <v>42.37</v>
      </c>
      <c r="E11" s="85"/>
    </row>
    <row r="12" spans="1:5" s="73" customFormat="1" ht="18" customHeight="1" x14ac:dyDescent="0.25">
      <c r="A12" s="82">
        <v>30112</v>
      </c>
      <c r="B12" s="83" t="s">
        <v>248</v>
      </c>
      <c r="C12" s="84">
        <f t="shared" si="0"/>
        <v>10.41</v>
      </c>
      <c r="D12" s="84">
        <v>10.41</v>
      </c>
      <c r="E12" s="85"/>
    </row>
    <row r="13" spans="1:5" s="73" customFormat="1" ht="18" customHeight="1" x14ac:dyDescent="0.25">
      <c r="A13" s="82">
        <v>30113</v>
      </c>
      <c r="B13" s="83" t="s">
        <v>249</v>
      </c>
      <c r="C13" s="84">
        <f t="shared" si="0"/>
        <v>68.84</v>
      </c>
      <c r="D13" s="84">
        <v>68.84</v>
      </c>
      <c r="E13" s="85"/>
    </row>
    <row r="14" spans="1:5" s="73" customFormat="1" ht="18" customHeight="1" x14ac:dyDescent="0.25">
      <c r="A14" s="82" t="s">
        <v>250</v>
      </c>
      <c r="B14" s="83" t="s">
        <v>251</v>
      </c>
      <c r="C14" s="84">
        <f t="shared" si="0"/>
        <v>133.97999999999999</v>
      </c>
      <c r="D14" s="84">
        <v>133.97999999999999</v>
      </c>
      <c r="E14" s="85"/>
    </row>
    <row r="15" spans="1:5" s="73" customFormat="1" ht="18" customHeight="1" x14ac:dyDescent="0.25">
      <c r="A15" s="82" t="s">
        <v>252</v>
      </c>
      <c r="B15" s="83" t="s">
        <v>146</v>
      </c>
      <c r="C15" s="84">
        <f t="shared" si="0"/>
        <v>77.73</v>
      </c>
      <c r="D15" s="84">
        <f>SUM(D16:D22)</f>
        <v>77.73</v>
      </c>
      <c r="E15" s="85"/>
    </row>
    <row r="16" spans="1:5" s="73" customFormat="1" ht="18" customHeight="1" x14ac:dyDescent="0.25">
      <c r="A16" s="82" t="s">
        <v>253</v>
      </c>
      <c r="B16" s="83" t="s">
        <v>254</v>
      </c>
      <c r="C16" s="84">
        <f t="shared" si="0"/>
        <v>2</v>
      </c>
      <c r="D16" s="84">
        <v>2</v>
      </c>
      <c r="E16" s="85"/>
    </row>
    <row r="17" spans="1:5" s="73" customFormat="1" ht="18" customHeight="1" x14ac:dyDescent="0.25">
      <c r="A17" s="82" t="s">
        <v>255</v>
      </c>
      <c r="B17" s="83" t="s">
        <v>256</v>
      </c>
      <c r="C17" s="84">
        <f t="shared" si="0"/>
        <v>25.2</v>
      </c>
      <c r="D17" s="84">
        <v>25.2</v>
      </c>
      <c r="E17" s="85"/>
    </row>
    <row r="18" spans="1:5" s="73" customFormat="1" ht="18" customHeight="1" x14ac:dyDescent="0.25">
      <c r="A18" s="82" t="s">
        <v>257</v>
      </c>
      <c r="B18" s="83" t="s">
        <v>258</v>
      </c>
      <c r="C18" s="84">
        <f t="shared" si="0"/>
        <v>20</v>
      </c>
      <c r="D18" s="84">
        <v>20</v>
      </c>
      <c r="E18" s="85"/>
    </row>
    <row r="19" spans="1:5" s="73" customFormat="1" ht="18" customHeight="1" x14ac:dyDescent="0.25">
      <c r="A19" s="82" t="s">
        <v>259</v>
      </c>
      <c r="B19" s="83" t="s">
        <v>260</v>
      </c>
      <c r="C19" s="84">
        <f t="shared" si="0"/>
        <v>15</v>
      </c>
      <c r="D19" s="84">
        <v>15</v>
      </c>
      <c r="E19" s="85"/>
    </row>
    <row r="20" spans="1:5" s="73" customFormat="1" ht="18" customHeight="1" x14ac:dyDescent="0.25">
      <c r="A20" s="82" t="s">
        <v>261</v>
      </c>
      <c r="B20" s="83" t="s">
        <v>262</v>
      </c>
      <c r="C20" s="84">
        <f t="shared" si="0"/>
        <v>8</v>
      </c>
      <c r="D20" s="84">
        <v>8</v>
      </c>
      <c r="E20" s="85"/>
    </row>
    <row r="21" spans="1:5" s="73" customFormat="1" ht="18" customHeight="1" x14ac:dyDescent="0.25">
      <c r="A21" s="82" t="s">
        <v>263</v>
      </c>
      <c r="B21" s="83" t="s">
        <v>264</v>
      </c>
      <c r="C21" s="84">
        <f t="shared" si="0"/>
        <v>3</v>
      </c>
      <c r="D21" s="84">
        <v>3</v>
      </c>
      <c r="E21" s="85"/>
    </row>
    <row r="22" spans="1:5" s="73" customFormat="1" ht="18" customHeight="1" x14ac:dyDescent="0.25">
      <c r="A22" s="82" t="s">
        <v>265</v>
      </c>
      <c r="B22" s="83" t="s">
        <v>266</v>
      </c>
      <c r="C22" s="84">
        <f t="shared" ref="C22:C27" si="1">SUM(D22:E22)</f>
        <v>4.53</v>
      </c>
      <c r="D22" s="84">
        <v>4.53</v>
      </c>
      <c r="E22" s="85"/>
    </row>
    <row r="23" spans="1:5" s="73" customFormat="1" ht="18" customHeight="1" x14ac:dyDescent="0.25">
      <c r="A23" s="86" t="s">
        <v>267</v>
      </c>
      <c r="B23" s="86" t="s">
        <v>268</v>
      </c>
      <c r="C23" s="84">
        <f t="shared" si="1"/>
        <v>157.58000000000001</v>
      </c>
      <c r="D23" s="87"/>
      <c r="E23" s="84">
        <f>SUM(E24:E33)</f>
        <v>157.58000000000001</v>
      </c>
    </row>
    <row r="24" spans="1:5" s="73" customFormat="1" ht="18" customHeight="1" x14ac:dyDescent="0.25">
      <c r="A24" s="86" t="s">
        <v>269</v>
      </c>
      <c r="B24" s="86" t="s">
        <v>270</v>
      </c>
      <c r="C24" s="84">
        <f t="shared" si="1"/>
        <v>48.9</v>
      </c>
      <c r="D24" s="87"/>
      <c r="E24" s="84">
        <v>48.9</v>
      </c>
    </row>
    <row r="25" spans="1:5" s="73" customFormat="1" ht="18" customHeight="1" x14ac:dyDescent="0.25">
      <c r="A25" s="86" t="s">
        <v>271</v>
      </c>
      <c r="B25" s="86" t="s">
        <v>272</v>
      </c>
      <c r="C25" s="84">
        <f t="shared" si="1"/>
        <v>29</v>
      </c>
      <c r="D25" s="87"/>
      <c r="E25" s="84">
        <v>29</v>
      </c>
    </row>
    <row r="26" spans="1:5" s="73" customFormat="1" ht="18" customHeight="1" x14ac:dyDescent="0.25">
      <c r="A26" s="86" t="s">
        <v>273</v>
      </c>
      <c r="B26" s="86" t="s">
        <v>274</v>
      </c>
      <c r="C26" s="84">
        <f t="shared" si="1"/>
        <v>6</v>
      </c>
      <c r="D26" s="87"/>
      <c r="E26" s="84">
        <v>6</v>
      </c>
    </row>
    <row r="27" spans="1:5" s="73" customFormat="1" ht="18" customHeight="1" x14ac:dyDescent="0.25">
      <c r="A27" s="86" t="s">
        <v>275</v>
      </c>
      <c r="B27" s="86" t="s">
        <v>276</v>
      </c>
      <c r="C27" s="84">
        <f t="shared" si="1"/>
        <v>0.1</v>
      </c>
      <c r="D27" s="87"/>
      <c r="E27" s="84">
        <v>0.1</v>
      </c>
    </row>
    <row r="28" spans="1:5" s="73" customFormat="1" ht="18" customHeight="1" x14ac:dyDescent="0.25">
      <c r="A28" s="86" t="s">
        <v>277</v>
      </c>
      <c r="B28" s="86" t="s">
        <v>278</v>
      </c>
      <c r="C28" s="84">
        <f t="shared" ref="C28:C34" si="2">SUM(D28:E28)</f>
        <v>11.2</v>
      </c>
      <c r="D28" s="87"/>
      <c r="E28" s="84">
        <v>11.2</v>
      </c>
    </row>
    <row r="29" spans="1:5" s="73" customFormat="1" ht="18" customHeight="1" x14ac:dyDescent="0.25">
      <c r="A29" s="86" t="s">
        <v>279</v>
      </c>
      <c r="B29" s="86" t="s">
        <v>280</v>
      </c>
      <c r="C29" s="84">
        <f t="shared" si="2"/>
        <v>8.8000000000000007</v>
      </c>
      <c r="D29" s="87"/>
      <c r="E29" s="84">
        <v>8.8000000000000007</v>
      </c>
    </row>
    <row r="30" spans="1:5" s="73" customFormat="1" ht="18" customHeight="1" x14ac:dyDescent="0.25">
      <c r="A30" s="86" t="s">
        <v>281</v>
      </c>
      <c r="B30" s="86" t="s">
        <v>282</v>
      </c>
      <c r="C30" s="84">
        <f t="shared" si="2"/>
        <v>19.48</v>
      </c>
      <c r="D30" s="87"/>
      <c r="E30" s="84">
        <v>19.48</v>
      </c>
    </row>
    <row r="31" spans="1:5" s="73" customFormat="1" ht="18" customHeight="1" x14ac:dyDescent="0.25">
      <c r="A31" s="86" t="s">
        <v>283</v>
      </c>
      <c r="B31" s="86" t="s">
        <v>284</v>
      </c>
      <c r="C31" s="84">
        <f t="shared" si="2"/>
        <v>15.1</v>
      </c>
      <c r="D31" s="87"/>
      <c r="E31" s="84">
        <v>15.1</v>
      </c>
    </row>
    <row r="32" spans="1:5" s="73" customFormat="1" ht="18" customHeight="1" x14ac:dyDescent="0.25">
      <c r="A32" s="86" t="s">
        <v>285</v>
      </c>
      <c r="B32" s="86" t="s">
        <v>286</v>
      </c>
      <c r="C32" s="84">
        <f t="shared" si="2"/>
        <v>18</v>
      </c>
      <c r="D32" s="87"/>
      <c r="E32" s="84">
        <v>18</v>
      </c>
    </row>
    <row r="33" spans="1:5" s="73" customFormat="1" ht="18" customHeight="1" x14ac:dyDescent="0.25">
      <c r="A33" s="86" t="s">
        <v>287</v>
      </c>
      <c r="B33" s="86" t="s">
        <v>288</v>
      </c>
      <c r="C33" s="84">
        <f t="shared" si="2"/>
        <v>1</v>
      </c>
      <c r="D33" s="87"/>
      <c r="E33" s="84">
        <v>1</v>
      </c>
    </row>
    <row r="34" spans="1:5" s="73" customFormat="1" ht="18" customHeight="1" x14ac:dyDescent="0.25">
      <c r="A34" s="88"/>
      <c r="B34" s="88" t="s">
        <v>289</v>
      </c>
      <c r="C34" s="84">
        <f t="shared" si="2"/>
        <v>1354.32</v>
      </c>
      <c r="D34" s="89">
        <f>D23+D15+D6</f>
        <v>1196.74</v>
      </c>
      <c r="E34" s="89">
        <f>E23+E15+E6</f>
        <v>157.58000000000001</v>
      </c>
    </row>
  </sheetData>
  <mergeCells count="3">
    <mergeCell ref="A2:E2"/>
    <mergeCell ref="A4:B4"/>
    <mergeCell ref="C4:E4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D489-DA83-4F4A-9CC7-F9243FE3E2BF}">
  <sheetPr>
    <pageSetUpPr fitToPage="1"/>
  </sheetPr>
  <dimension ref="A1:F9"/>
  <sheetViews>
    <sheetView showGridLines="0" workbookViewId="0">
      <selection activeCell="A3" sqref="A3"/>
    </sheetView>
  </sheetViews>
  <sheetFormatPr defaultColWidth="9" defaultRowHeight="15.6" x14ac:dyDescent="0.25"/>
  <cols>
    <col min="1" max="1" width="24.21875" style="190" customWidth="1"/>
    <col min="2" max="2" width="26.21875" style="190" customWidth="1"/>
    <col min="3" max="3" width="25.44140625" style="190" customWidth="1"/>
    <col min="4" max="6" width="18.88671875" style="190" customWidth="1"/>
    <col min="7" max="16384" width="9" style="190"/>
  </cols>
  <sheetData>
    <row r="1" spans="1:6" ht="26.25" customHeight="1" x14ac:dyDescent="0.25">
      <c r="A1" s="187" t="s">
        <v>353</v>
      </c>
      <c r="B1" s="188"/>
      <c r="C1" s="188"/>
      <c r="D1" s="188"/>
      <c r="E1" s="188"/>
      <c r="F1" s="189"/>
    </row>
    <row r="2" spans="1:6" ht="36" customHeight="1" x14ac:dyDescent="0.25">
      <c r="A2" s="363" t="s">
        <v>354</v>
      </c>
      <c r="B2" s="363"/>
      <c r="C2" s="363"/>
      <c r="D2" s="363"/>
      <c r="E2" s="363"/>
      <c r="F2" s="363"/>
    </row>
    <row r="3" spans="1:6" ht="24.75" customHeight="1" x14ac:dyDescent="0.25">
      <c r="A3" s="199" t="s">
        <v>363</v>
      </c>
      <c r="B3" s="191"/>
      <c r="C3" s="191"/>
      <c r="D3" s="191"/>
      <c r="E3" s="191"/>
      <c r="F3" s="192" t="s">
        <v>355</v>
      </c>
    </row>
    <row r="4" spans="1:6" s="193" customFormat="1" ht="28.5" customHeight="1" x14ac:dyDescent="0.25">
      <c r="A4" s="364" t="s">
        <v>356</v>
      </c>
      <c r="B4" s="365" t="s">
        <v>357</v>
      </c>
      <c r="C4" s="365" t="s">
        <v>358</v>
      </c>
      <c r="D4" s="365"/>
      <c r="E4" s="365"/>
      <c r="F4" s="366" t="s">
        <v>359</v>
      </c>
    </row>
    <row r="5" spans="1:6" s="193" customFormat="1" ht="27.75" customHeight="1" x14ac:dyDescent="0.25">
      <c r="A5" s="364"/>
      <c r="B5" s="365"/>
      <c r="C5" s="194" t="s">
        <v>360</v>
      </c>
      <c r="D5" s="194" t="s">
        <v>361</v>
      </c>
      <c r="E5" s="194" t="s">
        <v>362</v>
      </c>
      <c r="F5" s="367"/>
    </row>
    <row r="6" spans="1:6" s="198" customFormat="1" ht="45.75" customHeight="1" x14ac:dyDescent="0.25">
      <c r="A6" s="197">
        <v>19</v>
      </c>
      <c r="B6" s="197">
        <v>0</v>
      </c>
      <c r="C6" s="197">
        <v>1</v>
      </c>
      <c r="D6" s="197">
        <v>0</v>
      </c>
      <c r="E6" s="197">
        <v>1</v>
      </c>
      <c r="F6" s="197">
        <v>18</v>
      </c>
    </row>
    <row r="7" spans="1:6" x14ac:dyDescent="0.25">
      <c r="A7" s="195"/>
      <c r="B7" s="195"/>
      <c r="C7" s="195"/>
      <c r="D7" s="195"/>
      <c r="E7" s="195"/>
      <c r="F7" s="195"/>
    </row>
    <row r="8" spans="1:6" x14ac:dyDescent="0.25">
      <c r="A8" s="196"/>
    </row>
    <row r="9" spans="1:6" x14ac:dyDescent="0.25">
      <c r="A9" s="196"/>
    </row>
  </sheetData>
  <mergeCells count="5">
    <mergeCell ref="A2:F2"/>
    <mergeCell ref="A4:A5"/>
    <mergeCell ref="B4:B5"/>
    <mergeCell ref="C4:E4"/>
    <mergeCell ref="F4:F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6"/>
  </sheetPr>
  <dimension ref="A1:IT36"/>
  <sheetViews>
    <sheetView showGridLines="0" showZeros="0" workbookViewId="0">
      <selection activeCell="A2" sqref="A2:W2"/>
    </sheetView>
  </sheetViews>
  <sheetFormatPr defaultColWidth="5.109375" defaultRowHeight="12.75" customHeight="1" x14ac:dyDescent="0.25"/>
  <cols>
    <col min="1" max="3" width="5.21875" style="1" customWidth="1"/>
    <col min="4" max="4" width="7.5546875" style="1" customWidth="1"/>
    <col min="5" max="5" width="26.88671875" style="1" customWidth="1"/>
    <col min="6" max="6" width="9.109375" style="1" customWidth="1"/>
    <col min="7" max="16" width="6.88671875" style="1" customWidth="1"/>
    <col min="17" max="17" width="6.6640625" style="1" customWidth="1"/>
    <col min="18" max="23" width="6.88671875" style="1" customWidth="1"/>
    <col min="24" max="254" width="5.109375" style="1" customWidth="1"/>
    <col min="255" max="256" width="5.109375" style="2"/>
    <col min="257" max="259" width="5.21875" style="2" customWidth="1"/>
    <col min="260" max="260" width="7.5546875" style="2" customWidth="1"/>
    <col min="261" max="261" width="26.88671875" style="2" customWidth="1"/>
    <col min="262" max="262" width="9.109375" style="2" customWidth="1"/>
    <col min="263" max="272" width="6.88671875" style="2" customWidth="1"/>
    <col min="273" max="273" width="6.6640625" style="2" customWidth="1"/>
    <col min="274" max="279" width="6.88671875" style="2" customWidth="1"/>
    <col min="280" max="512" width="5.109375" style="2"/>
    <col min="513" max="515" width="5.21875" style="2" customWidth="1"/>
    <col min="516" max="516" width="7.5546875" style="2" customWidth="1"/>
    <col min="517" max="517" width="26.88671875" style="2" customWidth="1"/>
    <col min="518" max="518" width="9.109375" style="2" customWidth="1"/>
    <col min="519" max="528" width="6.88671875" style="2" customWidth="1"/>
    <col min="529" max="529" width="6.6640625" style="2" customWidth="1"/>
    <col min="530" max="535" width="6.88671875" style="2" customWidth="1"/>
    <col min="536" max="768" width="5.109375" style="2"/>
    <col min="769" max="771" width="5.21875" style="2" customWidth="1"/>
    <col min="772" max="772" width="7.5546875" style="2" customWidth="1"/>
    <col min="773" max="773" width="26.88671875" style="2" customWidth="1"/>
    <col min="774" max="774" width="9.109375" style="2" customWidth="1"/>
    <col min="775" max="784" width="6.88671875" style="2" customWidth="1"/>
    <col min="785" max="785" width="6.6640625" style="2" customWidth="1"/>
    <col min="786" max="791" width="6.88671875" style="2" customWidth="1"/>
    <col min="792" max="1024" width="5.109375" style="2"/>
    <col min="1025" max="1027" width="5.21875" style="2" customWidth="1"/>
    <col min="1028" max="1028" width="7.5546875" style="2" customWidth="1"/>
    <col min="1029" max="1029" width="26.88671875" style="2" customWidth="1"/>
    <col min="1030" max="1030" width="9.109375" style="2" customWidth="1"/>
    <col min="1031" max="1040" width="6.88671875" style="2" customWidth="1"/>
    <col min="1041" max="1041" width="6.6640625" style="2" customWidth="1"/>
    <col min="1042" max="1047" width="6.88671875" style="2" customWidth="1"/>
    <col min="1048" max="1280" width="5.109375" style="2"/>
    <col min="1281" max="1283" width="5.21875" style="2" customWidth="1"/>
    <col min="1284" max="1284" width="7.5546875" style="2" customWidth="1"/>
    <col min="1285" max="1285" width="26.88671875" style="2" customWidth="1"/>
    <col min="1286" max="1286" width="9.109375" style="2" customWidth="1"/>
    <col min="1287" max="1296" width="6.88671875" style="2" customWidth="1"/>
    <col min="1297" max="1297" width="6.6640625" style="2" customWidth="1"/>
    <col min="1298" max="1303" width="6.88671875" style="2" customWidth="1"/>
    <col min="1304" max="1536" width="5.109375" style="2"/>
    <col min="1537" max="1539" width="5.21875" style="2" customWidth="1"/>
    <col min="1540" max="1540" width="7.5546875" style="2" customWidth="1"/>
    <col min="1541" max="1541" width="26.88671875" style="2" customWidth="1"/>
    <col min="1542" max="1542" width="9.109375" style="2" customWidth="1"/>
    <col min="1543" max="1552" width="6.88671875" style="2" customWidth="1"/>
    <col min="1553" max="1553" width="6.6640625" style="2" customWidth="1"/>
    <col min="1554" max="1559" width="6.88671875" style="2" customWidth="1"/>
    <col min="1560" max="1792" width="5.109375" style="2"/>
    <col min="1793" max="1795" width="5.21875" style="2" customWidth="1"/>
    <col min="1796" max="1796" width="7.5546875" style="2" customWidth="1"/>
    <col min="1797" max="1797" width="26.88671875" style="2" customWidth="1"/>
    <col min="1798" max="1798" width="9.109375" style="2" customWidth="1"/>
    <col min="1799" max="1808" width="6.88671875" style="2" customWidth="1"/>
    <col min="1809" max="1809" width="6.6640625" style="2" customWidth="1"/>
    <col min="1810" max="1815" width="6.88671875" style="2" customWidth="1"/>
    <col min="1816" max="2048" width="5.109375" style="2"/>
    <col min="2049" max="2051" width="5.21875" style="2" customWidth="1"/>
    <col min="2052" max="2052" width="7.5546875" style="2" customWidth="1"/>
    <col min="2053" max="2053" width="26.88671875" style="2" customWidth="1"/>
    <col min="2054" max="2054" width="9.109375" style="2" customWidth="1"/>
    <col min="2055" max="2064" width="6.88671875" style="2" customWidth="1"/>
    <col min="2065" max="2065" width="6.6640625" style="2" customWidth="1"/>
    <col min="2066" max="2071" width="6.88671875" style="2" customWidth="1"/>
    <col min="2072" max="2304" width="5.109375" style="2"/>
    <col min="2305" max="2307" width="5.21875" style="2" customWidth="1"/>
    <col min="2308" max="2308" width="7.5546875" style="2" customWidth="1"/>
    <col min="2309" max="2309" width="26.88671875" style="2" customWidth="1"/>
    <col min="2310" max="2310" width="9.109375" style="2" customWidth="1"/>
    <col min="2311" max="2320" width="6.88671875" style="2" customWidth="1"/>
    <col min="2321" max="2321" width="6.6640625" style="2" customWidth="1"/>
    <col min="2322" max="2327" width="6.88671875" style="2" customWidth="1"/>
    <col min="2328" max="2560" width="5.109375" style="2"/>
    <col min="2561" max="2563" width="5.21875" style="2" customWidth="1"/>
    <col min="2564" max="2564" width="7.5546875" style="2" customWidth="1"/>
    <col min="2565" max="2565" width="26.88671875" style="2" customWidth="1"/>
    <col min="2566" max="2566" width="9.109375" style="2" customWidth="1"/>
    <col min="2567" max="2576" width="6.88671875" style="2" customWidth="1"/>
    <col min="2577" max="2577" width="6.6640625" style="2" customWidth="1"/>
    <col min="2578" max="2583" width="6.88671875" style="2" customWidth="1"/>
    <col min="2584" max="2816" width="5.109375" style="2"/>
    <col min="2817" max="2819" width="5.21875" style="2" customWidth="1"/>
    <col min="2820" max="2820" width="7.5546875" style="2" customWidth="1"/>
    <col min="2821" max="2821" width="26.88671875" style="2" customWidth="1"/>
    <col min="2822" max="2822" width="9.109375" style="2" customWidth="1"/>
    <col min="2823" max="2832" width="6.88671875" style="2" customWidth="1"/>
    <col min="2833" max="2833" width="6.6640625" style="2" customWidth="1"/>
    <col min="2834" max="2839" width="6.88671875" style="2" customWidth="1"/>
    <col min="2840" max="3072" width="5.109375" style="2"/>
    <col min="3073" max="3075" width="5.21875" style="2" customWidth="1"/>
    <col min="3076" max="3076" width="7.5546875" style="2" customWidth="1"/>
    <col min="3077" max="3077" width="26.88671875" style="2" customWidth="1"/>
    <col min="3078" max="3078" width="9.109375" style="2" customWidth="1"/>
    <col min="3079" max="3088" width="6.88671875" style="2" customWidth="1"/>
    <col min="3089" max="3089" width="6.6640625" style="2" customWidth="1"/>
    <col min="3090" max="3095" width="6.88671875" style="2" customWidth="1"/>
    <col min="3096" max="3328" width="5.109375" style="2"/>
    <col min="3329" max="3331" width="5.21875" style="2" customWidth="1"/>
    <col min="3332" max="3332" width="7.5546875" style="2" customWidth="1"/>
    <col min="3333" max="3333" width="26.88671875" style="2" customWidth="1"/>
    <col min="3334" max="3334" width="9.109375" style="2" customWidth="1"/>
    <col min="3335" max="3344" width="6.88671875" style="2" customWidth="1"/>
    <col min="3345" max="3345" width="6.6640625" style="2" customWidth="1"/>
    <col min="3346" max="3351" width="6.88671875" style="2" customWidth="1"/>
    <col min="3352" max="3584" width="5.109375" style="2"/>
    <col min="3585" max="3587" width="5.21875" style="2" customWidth="1"/>
    <col min="3588" max="3588" width="7.5546875" style="2" customWidth="1"/>
    <col min="3589" max="3589" width="26.88671875" style="2" customWidth="1"/>
    <col min="3590" max="3590" width="9.109375" style="2" customWidth="1"/>
    <col min="3591" max="3600" width="6.88671875" style="2" customWidth="1"/>
    <col min="3601" max="3601" width="6.6640625" style="2" customWidth="1"/>
    <col min="3602" max="3607" width="6.88671875" style="2" customWidth="1"/>
    <col min="3608" max="3840" width="5.109375" style="2"/>
    <col min="3841" max="3843" width="5.21875" style="2" customWidth="1"/>
    <col min="3844" max="3844" width="7.5546875" style="2" customWidth="1"/>
    <col min="3845" max="3845" width="26.88671875" style="2" customWidth="1"/>
    <col min="3846" max="3846" width="9.109375" style="2" customWidth="1"/>
    <col min="3847" max="3856" width="6.88671875" style="2" customWidth="1"/>
    <col min="3857" max="3857" width="6.6640625" style="2" customWidth="1"/>
    <col min="3858" max="3863" width="6.88671875" style="2" customWidth="1"/>
    <col min="3864" max="4096" width="5.109375" style="2"/>
    <col min="4097" max="4099" width="5.21875" style="2" customWidth="1"/>
    <col min="4100" max="4100" width="7.5546875" style="2" customWidth="1"/>
    <col min="4101" max="4101" width="26.88671875" style="2" customWidth="1"/>
    <col min="4102" max="4102" width="9.109375" style="2" customWidth="1"/>
    <col min="4103" max="4112" width="6.88671875" style="2" customWidth="1"/>
    <col min="4113" max="4113" width="6.6640625" style="2" customWidth="1"/>
    <col min="4114" max="4119" width="6.88671875" style="2" customWidth="1"/>
    <col min="4120" max="4352" width="5.109375" style="2"/>
    <col min="4353" max="4355" width="5.21875" style="2" customWidth="1"/>
    <col min="4356" max="4356" width="7.5546875" style="2" customWidth="1"/>
    <col min="4357" max="4357" width="26.88671875" style="2" customWidth="1"/>
    <col min="4358" max="4358" width="9.109375" style="2" customWidth="1"/>
    <col min="4359" max="4368" width="6.88671875" style="2" customWidth="1"/>
    <col min="4369" max="4369" width="6.6640625" style="2" customWidth="1"/>
    <col min="4370" max="4375" width="6.88671875" style="2" customWidth="1"/>
    <col min="4376" max="4608" width="5.109375" style="2"/>
    <col min="4609" max="4611" width="5.21875" style="2" customWidth="1"/>
    <col min="4612" max="4612" width="7.5546875" style="2" customWidth="1"/>
    <col min="4613" max="4613" width="26.88671875" style="2" customWidth="1"/>
    <col min="4614" max="4614" width="9.109375" style="2" customWidth="1"/>
    <col min="4615" max="4624" width="6.88671875" style="2" customWidth="1"/>
    <col min="4625" max="4625" width="6.6640625" style="2" customWidth="1"/>
    <col min="4626" max="4631" width="6.88671875" style="2" customWidth="1"/>
    <col min="4632" max="4864" width="5.109375" style="2"/>
    <col min="4865" max="4867" width="5.21875" style="2" customWidth="1"/>
    <col min="4868" max="4868" width="7.5546875" style="2" customWidth="1"/>
    <col min="4869" max="4869" width="26.88671875" style="2" customWidth="1"/>
    <col min="4870" max="4870" width="9.109375" style="2" customWidth="1"/>
    <col min="4871" max="4880" width="6.88671875" style="2" customWidth="1"/>
    <col min="4881" max="4881" width="6.6640625" style="2" customWidth="1"/>
    <col min="4882" max="4887" width="6.88671875" style="2" customWidth="1"/>
    <col min="4888" max="5120" width="5.109375" style="2"/>
    <col min="5121" max="5123" width="5.21875" style="2" customWidth="1"/>
    <col min="5124" max="5124" width="7.5546875" style="2" customWidth="1"/>
    <col min="5125" max="5125" width="26.88671875" style="2" customWidth="1"/>
    <col min="5126" max="5126" width="9.109375" style="2" customWidth="1"/>
    <col min="5127" max="5136" width="6.88671875" style="2" customWidth="1"/>
    <col min="5137" max="5137" width="6.6640625" style="2" customWidth="1"/>
    <col min="5138" max="5143" width="6.88671875" style="2" customWidth="1"/>
    <col min="5144" max="5376" width="5.109375" style="2"/>
    <col min="5377" max="5379" width="5.21875" style="2" customWidth="1"/>
    <col min="5380" max="5380" width="7.5546875" style="2" customWidth="1"/>
    <col min="5381" max="5381" width="26.88671875" style="2" customWidth="1"/>
    <col min="5382" max="5382" width="9.109375" style="2" customWidth="1"/>
    <col min="5383" max="5392" width="6.88671875" style="2" customWidth="1"/>
    <col min="5393" max="5393" width="6.6640625" style="2" customWidth="1"/>
    <col min="5394" max="5399" width="6.88671875" style="2" customWidth="1"/>
    <col min="5400" max="5632" width="5.109375" style="2"/>
    <col min="5633" max="5635" width="5.21875" style="2" customWidth="1"/>
    <col min="5636" max="5636" width="7.5546875" style="2" customWidth="1"/>
    <col min="5637" max="5637" width="26.88671875" style="2" customWidth="1"/>
    <col min="5638" max="5638" width="9.109375" style="2" customWidth="1"/>
    <col min="5639" max="5648" width="6.88671875" style="2" customWidth="1"/>
    <col min="5649" max="5649" width="6.6640625" style="2" customWidth="1"/>
    <col min="5650" max="5655" width="6.88671875" style="2" customWidth="1"/>
    <col min="5656" max="5888" width="5.109375" style="2"/>
    <col min="5889" max="5891" width="5.21875" style="2" customWidth="1"/>
    <col min="5892" max="5892" width="7.5546875" style="2" customWidth="1"/>
    <col min="5893" max="5893" width="26.88671875" style="2" customWidth="1"/>
    <col min="5894" max="5894" width="9.109375" style="2" customWidth="1"/>
    <col min="5895" max="5904" width="6.88671875" style="2" customWidth="1"/>
    <col min="5905" max="5905" width="6.6640625" style="2" customWidth="1"/>
    <col min="5906" max="5911" width="6.88671875" style="2" customWidth="1"/>
    <col min="5912" max="6144" width="5.109375" style="2"/>
    <col min="6145" max="6147" width="5.21875" style="2" customWidth="1"/>
    <col min="6148" max="6148" width="7.5546875" style="2" customWidth="1"/>
    <col min="6149" max="6149" width="26.88671875" style="2" customWidth="1"/>
    <col min="6150" max="6150" width="9.109375" style="2" customWidth="1"/>
    <col min="6151" max="6160" width="6.88671875" style="2" customWidth="1"/>
    <col min="6161" max="6161" width="6.6640625" style="2" customWidth="1"/>
    <col min="6162" max="6167" width="6.88671875" style="2" customWidth="1"/>
    <col min="6168" max="6400" width="5.109375" style="2"/>
    <col min="6401" max="6403" width="5.21875" style="2" customWidth="1"/>
    <col min="6404" max="6404" width="7.5546875" style="2" customWidth="1"/>
    <col min="6405" max="6405" width="26.88671875" style="2" customWidth="1"/>
    <col min="6406" max="6406" width="9.109375" style="2" customWidth="1"/>
    <col min="6407" max="6416" width="6.88671875" style="2" customWidth="1"/>
    <col min="6417" max="6417" width="6.6640625" style="2" customWidth="1"/>
    <col min="6418" max="6423" width="6.88671875" style="2" customWidth="1"/>
    <col min="6424" max="6656" width="5.109375" style="2"/>
    <col min="6657" max="6659" width="5.21875" style="2" customWidth="1"/>
    <col min="6660" max="6660" width="7.5546875" style="2" customWidth="1"/>
    <col min="6661" max="6661" width="26.88671875" style="2" customWidth="1"/>
    <col min="6662" max="6662" width="9.109375" style="2" customWidth="1"/>
    <col min="6663" max="6672" width="6.88671875" style="2" customWidth="1"/>
    <col min="6673" max="6673" width="6.6640625" style="2" customWidth="1"/>
    <col min="6674" max="6679" width="6.88671875" style="2" customWidth="1"/>
    <col min="6680" max="6912" width="5.109375" style="2"/>
    <col min="6913" max="6915" width="5.21875" style="2" customWidth="1"/>
    <col min="6916" max="6916" width="7.5546875" style="2" customWidth="1"/>
    <col min="6917" max="6917" width="26.88671875" style="2" customWidth="1"/>
    <col min="6918" max="6918" width="9.109375" style="2" customWidth="1"/>
    <col min="6919" max="6928" width="6.88671875" style="2" customWidth="1"/>
    <col min="6929" max="6929" width="6.6640625" style="2" customWidth="1"/>
    <col min="6930" max="6935" width="6.88671875" style="2" customWidth="1"/>
    <col min="6936" max="7168" width="5.109375" style="2"/>
    <col min="7169" max="7171" width="5.21875" style="2" customWidth="1"/>
    <col min="7172" max="7172" width="7.5546875" style="2" customWidth="1"/>
    <col min="7173" max="7173" width="26.88671875" style="2" customWidth="1"/>
    <col min="7174" max="7174" width="9.109375" style="2" customWidth="1"/>
    <col min="7175" max="7184" width="6.88671875" style="2" customWidth="1"/>
    <col min="7185" max="7185" width="6.6640625" style="2" customWidth="1"/>
    <col min="7186" max="7191" width="6.88671875" style="2" customWidth="1"/>
    <col min="7192" max="7424" width="5.109375" style="2"/>
    <col min="7425" max="7427" width="5.21875" style="2" customWidth="1"/>
    <col min="7428" max="7428" width="7.5546875" style="2" customWidth="1"/>
    <col min="7429" max="7429" width="26.88671875" style="2" customWidth="1"/>
    <col min="7430" max="7430" width="9.109375" style="2" customWidth="1"/>
    <col min="7431" max="7440" width="6.88671875" style="2" customWidth="1"/>
    <col min="7441" max="7441" width="6.6640625" style="2" customWidth="1"/>
    <col min="7442" max="7447" width="6.88671875" style="2" customWidth="1"/>
    <col min="7448" max="7680" width="5.109375" style="2"/>
    <col min="7681" max="7683" width="5.21875" style="2" customWidth="1"/>
    <col min="7684" max="7684" width="7.5546875" style="2" customWidth="1"/>
    <col min="7685" max="7685" width="26.88671875" style="2" customWidth="1"/>
    <col min="7686" max="7686" width="9.109375" style="2" customWidth="1"/>
    <col min="7687" max="7696" width="6.88671875" style="2" customWidth="1"/>
    <col min="7697" max="7697" width="6.6640625" style="2" customWidth="1"/>
    <col min="7698" max="7703" width="6.88671875" style="2" customWidth="1"/>
    <col min="7704" max="7936" width="5.109375" style="2"/>
    <col min="7937" max="7939" width="5.21875" style="2" customWidth="1"/>
    <col min="7940" max="7940" width="7.5546875" style="2" customWidth="1"/>
    <col min="7941" max="7941" width="26.88671875" style="2" customWidth="1"/>
    <col min="7942" max="7942" width="9.109375" style="2" customWidth="1"/>
    <col min="7943" max="7952" width="6.88671875" style="2" customWidth="1"/>
    <col min="7953" max="7953" width="6.6640625" style="2" customWidth="1"/>
    <col min="7954" max="7959" width="6.88671875" style="2" customWidth="1"/>
    <col min="7960" max="8192" width="5.109375" style="2"/>
    <col min="8193" max="8195" width="5.21875" style="2" customWidth="1"/>
    <col min="8196" max="8196" width="7.5546875" style="2" customWidth="1"/>
    <col min="8197" max="8197" width="26.88671875" style="2" customWidth="1"/>
    <col min="8198" max="8198" width="9.109375" style="2" customWidth="1"/>
    <col min="8199" max="8208" width="6.88671875" style="2" customWidth="1"/>
    <col min="8209" max="8209" width="6.6640625" style="2" customWidth="1"/>
    <col min="8210" max="8215" width="6.88671875" style="2" customWidth="1"/>
    <col min="8216" max="8448" width="5.109375" style="2"/>
    <col min="8449" max="8451" width="5.21875" style="2" customWidth="1"/>
    <col min="8452" max="8452" width="7.5546875" style="2" customWidth="1"/>
    <col min="8453" max="8453" width="26.88671875" style="2" customWidth="1"/>
    <col min="8454" max="8454" width="9.109375" style="2" customWidth="1"/>
    <col min="8455" max="8464" width="6.88671875" style="2" customWidth="1"/>
    <col min="8465" max="8465" width="6.6640625" style="2" customWidth="1"/>
    <col min="8466" max="8471" width="6.88671875" style="2" customWidth="1"/>
    <col min="8472" max="8704" width="5.109375" style="2"/>
    <col min="8705" max="8707" width="5.21875" style="2" customWidth="1"/>
    <col min="8708" max="8708" width="7.5546875" style="2" customWidth="1"/>
    <col min="8709" max="8709" width="26.88671875" style="2" customWidth="1"/>
    <col min="8710" max="8710" width="9.109375" style="2" customWidth="1"/>
    <col min="8711" max="8720" width="6.88671875" style="2" customWidth="1"/>
    <col min="8721" max="8721" width="6.6640625" style="2" customWidth="1"/>
    <col min="8722" max="8727" width="6.88671875" style="2" customWidth="1"/>
    <col min="8728" max="8960" width="5.109375" style="2"/>
    <col min="8961" max="8963" width="5.21875" style="2" customWidth="1"/>
    <col min="8964" max="8964" width="7.5546875" style="2" customWidth="1"/>
    <col min="8965" max="8965" width="26.88671875" style="2" customWidth="1"/>
    <col min="8966" max="8966" width="9.109375" style="2" customWidth="1"/>
    <col min="8967" max="8976" width="6.88671875" style="2" customWidth="1"/>
    <col min="8977" max="8977" width="6.6640625" style="2" customWidth="1"/>
    <col min="8978" max="8983" width="6.88671875" style="2" customWidth="1"/>
    <col min="8984" max="9216" width="5.109375" style="2"/>
    <col min="9217" max="9219" width="5.21875" style="2" customWidth="1"/>
    <col min="9220" max="9220" width="7.5546875" style="2" customWidth="1"/>
    <col min="9221" max="9221" width="26.88671875" style="2" customWidth="1"/>
    <col min="9222" max="9222" width="9.109375" style="2" customWidth="1"/>
    <col min="9223" max="9232" width="6.88671875" style="2" customWidth="1"/>
    <col min="9233" max="9233" width="6.6640625" style="2" customWidth="1"/>
    <col min="9234" max="9239" width="6.88671875" style="2" customWidth="1"/>
    <col min="9240" max="9472" width="5.109375" style="2"/>
    <col min="9473" max="9475" width="5.21875" style="2" customWidth="1"/>
    <col min="9476" max="9476" width="7.5546875" style="2" customWidth="1"/>
    <col min="9477" max="9477" width="26.88671875" style="2" customWidth="1"/>
    <col min="9478" max="9478" width="9.109375" style="2" customWidth="1"/>
    <col min="9479" max="9488" width="6.88671875" style="2" customWidth="1"/>
    <col min="9489" max="9489" width="6.6640625" style="2" customWidth="1"/>
    <col min="9490" max="9495" width="6.88671875" style="2" customWidth="1"/>
    <col min="9496" max="9728" width="5.109375" style="2"/>
    <col min="9729" max="9731" width="5.21875" style="2" customWidth="1"/>
    <col min="9732" max="9732" width="7.5546875" style="2" customWidth="1"/>
    <col min="9733" max="9733" width="26.88671875" style="2" customWidth="1"/>
    <col min="9734" max="9734" width="9.109375" style="2" customWidth="1"/>
    <col min="9735" max="9744" width="6.88671875" style="2" customWidth="1"/>
    <col min="9745" max="9745" width="6.6640625" style="2" customWidth="1"/>
    <col min="9746" max="9751" width="6.88671875" style="2" customWidth="1"/>
    <col min="9752" max="9984" width="5.109375" style="2"/>
    <col min="9985" max="9987" width="5.21875" style="2" customWidth="1"/>
    <col min="9988" max="9988" width="7.5546875" style="2" customWidth="1"/>
    <col min="9989" max="9989" width="26.88671875" style="2" customWidth="1"/>
    <col min="9990" max="9990" width="9.109375" style="2" customWidth="1"/>
    <col min="9991" max="10000" width="6.88671875" style="2" customWidth="1"/>
    <col min="10001" max="10001" width="6.6640625" style="2" customWidth="1"/>
    <col min="10002" max="10007" width="6.88671875" style="2" customWidth="1"/>
    <col min="10008" max="10240" width="5.109375" style="2"/>
    <col min="10241" max="10243" width="5.21875" style="2" customWidth="1"/>
    <col min="10244" max="10244" width="7.5546875" style="2" customWidth="1"/>
    <col min="10245" max="10245" width="26.88671875" style="2" customWidth="1"/>
    <col min="10246" max="10246" width="9.109375" style="2" customWidth="1"/>
    <col min="10247" max="10256" width="6.88671875" style="2" customWidth="1"/>
    <col min="10257" max="10257" width="6.6640625" style="2" customWidth="1"/>
    <col min="10258" max="10263" width="6.88671875" style="2" customWidth="1"/>
    <col min="10264" max="10496" width="5.109375" style="2"/>
    <col min="10497" max="10499" width="5.21875" style="2" customWidth="1"/>
    <col min="10500" max="10500" width="7.5546875" style="2" customWidth="1"/>
    <col min="10501" max="10501" width="26.88671875" style="2" customWidth="1"/>
    <col min="10502" max="10502" width="9.109375" style="2" customWidth="1"/>
    <col min="10503" max="10512" width="6.88671875" style="2" customWidth="1"/>
    <col min="10513" max="10513" width="6.6640625" style="2" customWidth="1"/>
    <col min="10514" max="10519" width="6.88671875" style="2" customWidth="1"/>
    <col min="10520" max="10752" width="5.109375" style="2"/>
    <col min="10753" max="10755" width="5.21875" style="2" customWidth="1"/>
    <col min="10756" max="10756" width="7.5546875" style="2" customWidth="1"/>
    <col min="10757" max="10757" width="26.88671875" style="2" customWidth="1"/>
    <col min="10758" max="10758" width="9.109375" style="2" customWidth="1"/>
    <col min="10759" max="10768" width="6.88671875" style="2" customWidth="1"/>
    <col min="10769" max="10769" width="6.6640625" style="2" customWidth="1"/>
    <col min="10770" max="10775" width="6.88671875" style="2" customWidth="1"/>
    <col min="10776" max="11008" width="5.109375" style="2"/>
    <col min="11009" max="11011" width="5.21875" style="2" customWidth="1"/>
    <col min="11012" max="11012" width="7.5546875" style="2" customWidth="1"/>
    <col min="11013" max="11013" width="26.88671875" style="2" customWidth="1"/>
    <col min="11014" max="11014" width="9.109375" style="2" customWidth="1"/>
    <col min="11015" max="11024" width="6.88671875" style="2" customWidth="1"/>
    <col min="11025" max="11025" width="6.6640625" style="2" customWidth="1"/>
    <col min="11026" max="11031" width="6.88671875" style="2" customWidth="1"/>
    <col min="11032" max="11264" width="5.109375" style="2"/>
    <col min="11265" max="11267" width="5.21875" style="2" customWidth="1"/>
    <col min="11268" max="11268" width="7.5546875" style="2" customWidth="1"/>
    <col min="11269" max="11269" width="26.88671875" style="2" customWidth="1"/>
    <col min="11270" max="11270" width="9.109375" style="2" customWidth="1"/>
    <col min="11271" max="11280" width="6.88671875" style="2" customWidth="1"/>
    <col min="11281" max="11281" width="6.6640625" style="2" customWidth="1"/>
    <col min="11282" max="11287" width="6.88671875" style="2" customWidth="1"/>
    <col min="11288" max="11520" width="5.109375" style="2"/>
    <col min="11521" max="11523" width="5.21875" style="2" customWidth="1"/>
    <col min="11524" max="11524" width="7.5546875" style="2" customWidth="1"/>
    <col min="11525" max="11525" width="26.88671875" style="2" customWidth="1"/>
    <col min="11526" max="11526" width="9.109375" style="2" customWidth="1"/>
    <col min="11527" max="11536" width="6.88671875" style="2" customWidth="1"/>
    <col min="11537" max="11537" width="6.6640625" style="2" customWidth="1"/>
    <col min="11538" max="11543" width="6.88671875" style="2" customWidth="1"/>
    <col min="11544" max="11776" width="5.109375" style="2"/>
    <col min="11777" max="11779" width="5.21875" style="2" customWidth="1"/>
    <col min="11780" max="11780" width="7.5546875" style="2" customWidth="1"/>
    <col min="11781" max="11781" width="26.88671875" style="2" customWidth="1"/>
    <col min="11782" max="11782" width="9.109375" style="2" customWidth="1"/>
    <col min="11783" max="11792" width="6.88671875" style="2" customWidth="1"/>
    <col min="11793" max="11793" width="6.6640625" style="2" customWidth="1"/>
    <col min="11794" max="11799" width="6.88671875" style="2" customWidth="1"/>
    <col min="11800" max="12032" width="5.109375" style="2"/>
    <col min="12033" max="12035" width="5.21875" style="2" customWidth="1"/>
    <col min="12036" max="12036" width="7.5546875" style="2" customWidth="1"/>
    <col min="12037" max="12037" width="26.88671875" style="2" customWidth="1"/>
    <col min="12038" max="12038" width="9.109375" style="2" customWidth="1"/>
    <col min="12039" max="12048" width="6.88671875" style="2" customWidth="1"/>
    <col min="12049" max="12049" width="6.6640625" style="2" customWidth="1"/>
    <col min="12050" max="12055" width="6.88671875" style="2" customWidth="1"/>
    <col min="12056" max="12288" width="5.109375" style="2"/>
    <col min="12289" max="12291" width="5.21875" style="2" customWidth="1"/>
    <col min="12292" max="12292" width="7.5546875" style="2" customWidth="1"/>
    <col min="12293" max="12293" width="26.88671875" style="2" customWidth="1"/>
    <col min="12294" max="12294" width="9.109375" style="2" customWidth="1"/>
    <col min="12295" max="12304" width="6.88671875" style="2" customWidth="1"/>
    <col min="12305" max="12305" width="6.6640625" style="2" customWidth="1"/>
    <col min="12306" max="12311" width="6.88671875" style="2" customWidth="1"/>
    <col min="12312" max="12544" width="5.109375" style="2"/>
    <col min="12545" max="12547" width="5.21875" style="2" customWidth="1"/>
    <col min="12548" max="12548" width="7.5546875" style="2" customWidth="1"/>
    <col min="12549" max="12549" width="26.88671875" style="2" customWidth="1"/>
    <col min="12550" max="12550" width="9.109375" style="2" customWidth="1"/>
    <col min="12551" max="12560" width="6.88671875" style="2" customWidth="1"/>
    <col min="12561" max="12561" width="6.6640625" style="2" customWidth="1"/>
    <col min="12562" max="12567" width="6.88671875" style="2" customWidth="1"/>
    <col min="12568" max="12800" width="5.109375" style="2"/>
    <col min="12801" max="12803" width="5.21875" style="2" customWidth="1"/>
    <col min="12804" max="12804" width="7.5546875" style="2" customWidth="1"/>
    <col min="12805" max="12805" width="26.88671875" style="2" customWidth="1"/>
    <col min="12806" max="12806" width="9.109375" style="2" customWidth="1"/>
    <col min="12807" max="12816" width="6.88671875" style="2" customWidth="1"/>
    <col min="12817" max="12817" width="6.6640625" style="2" customWidth="1"/>
    <col min="12818" max="12823" width="6.88671875" style="2" customWidth="1"/>
    <col min="12824" max="13056" width="5.109375" style="2"/>
    <col min="13057" max="13059" width="5.21875" style="2" customWidth="1"/>
    <col min="13060" max="13060" width="7.5546875" style="2" customWidth="1"/>
    <col min="13061" max="13061" width="26.88671875" style="2" customWidth="1"/>
    <col min="13062" max="13062" width="9.109375" style="2" customWidth="1"/>
    <col min="13063" max="13072" width="6.88671875" style="2" customWidth="1"/>
    <col min="13073" max="13073" width="6.6640625" style="2" customWidth="1"/>
    <col min="13074" max="13079" width="6.88671875" style="2" customWidth="1"/>
    <col min="13080" max="13312" width="5.109375" style="2"/>
    <col min="13313" max="13315" width="5.21875" style="2" customWidth="1"/>
    <col min="13316" max="13316" width="7.5546875" style="2" customWidth="1"/>
    <col min="13317" max="13317" width="26.88671875" style="2" customWidth="1"/>
    <col min="13318" max="13318" width="9.109375" style="2" customWidth="1"/>
    <col min="13319" max="13328" width="6.88671875" style="2" customWidth="1"/>
    <col min="13329" max="13329" width="6.6640625" style="2" customWidth="1"/>
    <col min="13330" max="13335" width="6.88671875" style="2" customWidth="1"/>
    <col min="13336" max="13568" width="5.109375" style="2"/>
    <col min="13569" max="13571" width="5.21875" style="2" customWidth="1"/>
    <col min="13572" max="13572" width="7.5546875" style="2" customWidth="1"/>
    <col min="13573" max="13573" width="26.88671875" style="2" customWidth="1"/>
    <col min="13574" max="13574" width="9.109375" style="2" customWidth="1"/>
    <col min="13575" max="13584" width="6.88671875" style="2" customWidth="1"/>
    <col min="13585" max="13585" width="6.6640625" style="2" customWidth="1"/>
    <col min="13586" max="13591" width="6.88671875" style="2" customWidth="1"/>
    <col min="13592" max="13824" width="5.109375" style="2"/>
    <col min="13825" max="13827" width="5.21875" style="2" customWidth="1"/>
    <col min="13828" max="13828" width="7.5546875" style="2" customWidth="1"/>
    <col min="13829" max="13829" width="26.88671875" style="2" customWidth="1"/>
    <col min="13830" max="13830" width="9.109375" style="2" customWidth="1"/>
    <col min="13831" max="13840" width="6.88671875" style="2" customWidth="1"/>
    <col min="13841" max="13841" width="6.6640625" style="2" customWidth="1"/>
    <col min="13842" max="13847" width="6.88671875" style="2" customWidth="1"/>
    <col min="13848" max="14080" width="5.109375" style="2"/>
    <col min="14081" max="14083" width="5.21875" style="2" customWidth="1"/>
    <col min="14084" max="14084" width="7.5546875" style="2" customWidth="1"/>
    <col min="14085" max="14085" width="26.88671875" style="2" customWidth="1"/>
    <col min="14086" max="14086" width="9.109375" style="2" customWidth="1"/>
    <col min="14087" max="14096" width="6.88671875" style="2" customWidth="1"/>
    <col min="14097" max="14097" width="6.6640625" style="2" customWidth="1"/>
    <col min="14098" max="14103" width="6.88671875" style="2" customWidth="1"/>
    <col min="14104" max="14336" width="5.109375" style="2"/>
    <col min="14337" max="14339" width="5.21875" style="2" customWidth="1"/>
    <col min="14340" max="14340" width="7.5546875" style="2" customWidth="1"/>
    <col min="14341" max="14341" width="26.88671875" style="2" customWidth="1"/>
    <col min="14342" max="14342" width="9.109375" style="2" customWidth="1"/>
    <col min="14343" max="14352" width="6.88671875" style="2" customWidth="1"/>
    <col min="14353" max="14353" width="6.6640625" style="2" customWidth="1"/>
    <col min="14354" max="14359" width="6.88671875" style="2" customWidth="1"/>
    <col min="14360" max="14592" width="5.109375" style="2"/>
    <col min="14593" max="14595" width="5.21875" style="2" customWidth="1"/>
    <col min="14596" max="14596" width="7.5546875" style="2" customWidth="1"/>
    <col min="14597" max="14597" width="26.88671875" style="2" customWidth="1"/>
    <col min="14598" max="14598" width="9.109375" style="2" customWidth="1"/>
    <col min="14599" max="14608" width="6.88671875" style="2" customWidth="1"/>
    <col min="14609" max="14609" width="6.6640625" style="2" customWidth="1"/>
    <col min="14610" max="14615" width="6.88671875" style="2" customWidth="1"/>
    <col min="14616" max="14848" width="5.109375" style="2"/>
    <col min="14849" max="14851" width="5.21875" style="2" customWidth="1"/>
    <col min="14852" max="14852" width="7.5546875" style="2" customWidth="1"/>
    <col min="14853" max="14853" width="26.88671875" style="2" customWidth="1"/>
    <col min="14854" max="14854" width="9.109375" style="2" customWidth="1"/>
    <col min="14855" max="14864" width="6.88671875" style="2" customWidth="1"/>
    <col min="14865" max="14865" width="6.6640625" style="2" customWidth="1"/>
    <col min="14866" max="14871" width="6.88671875" style="2" customWidth="1"/>
    <col min="14872" max="15104" width="5.109375" style="2"/>
    <col min="15105" max="15107" width="5.21875" style="2" customWidth="1"/>
    <col min="15108" max="15108" width="7.5546875" style="2" customWidth="1"/>
    <col min="15109" max="15109" width="26.88671875" style="2" customWidth="1"/>
    <col min="15110" max="15110" width="9.109375" style="2" customWidth="1"/>
    <col min="15111" max="15120" width="6.88671875" style="2" customWidth="1"/>
    <col min="15121" max="15121" width="6.6640625" style="2" customWidth="1"/>
    <col min="15122" max="15127" width="6.88671875" style="2" customWidth="1"/>
    <col min="15128" max="15360" width="5.109375" style="2"/>
    <col min="15361" max="15363" width="5.21875" style="2" customWidth="1"/>
    <col min="15364" max="15364" width="7.5546875" style="2" customWidth="1"/>
    <col min="15365" max="15365" width="26.88671875" style="2" customWidth="1"/>
    <col min="15366" max="15366" width="9.109375" style="2" customWidth="1"/>
    <col min="15367" max="15376" width="6.88671875" style="2" customWidth="1"/>
    <col min="15377" max="15377" width="6.6640625" style="2" customWidth="1"/>
    <col min="15378" max="15383" width="6.88671875" style="2" customWidth="1"/>
    <col min="15384" max="15616" width="5.109375" style="2"/>
    <col min="15617" max="15619" width="5.21875" style="2" customWidth="1"/>
    <col min="15620" max="15620" width="7.5546875" style="2" customWidth="1"/>
    <col min="15621" max="15621" width="26.88671875" style="2" customWidth="1"/>
    <col min="15622" max="15622" width="9.109375" style="2" customWidth="1"/>
    <col min="15623" max="15632" width="6.88671875" style="2" customWidth="1"/>
    <col min="15633" max="15633" width="6.6640625" style="2" customWidth="1"/>
    <col min="15634" max="15639" width="6.88671875" style="2" customWidth="1"/>
    <col min="15640" max="15872" width="5.109375" style="2"/>
    <col min="15873" max="15875" width="5.21875" style="2" customWidth="1"/>
    <col min="15876" max="15876" width="7.5546875" style="2" customWidth="1"/>
    <col min="15877" max="15877" width="26.88671875" style="2" customWidth="1"/>
    <col min="15878" max="15878" width="9.109375" style="2" customWidth="1"/>
    <col min="15879" max="15888" width="6.88671875" style="2" customWidth="1"/>
    <col min="15889" max="15889" width="6.6640625" style="2" customWidth="1"/>
    <col min="15890" max="15895" width="6.88671875" style="2" customWidth="1"/>
    <col min="15896" max="16128" width="5.109375" style="2"/>
    <col min="16129" max="16131" width="5.21875" style="2" customWidth="1"/>
    <col min="16132" max="16132" width="7.5546875" style="2" customWidth="1"/>
    <col min="16133" max="16133" width="26.88671875" style="2" customWidth="1"/>
    <col min="16134" max="16134" width="9.109375" style="2" customWidth="1"/>
    <col min="16135" max="16144" width="6.88671875" style="2" customWidth="1"/>
    <col min="16145" max="16145" width="6.6640625" style="2" customWidth="1"/>
    <col min="16146" max="16151" width="6.88671875" style="2" customWidth="1"/>
    <col min="16152" max="16384" width="5.109375" style="2"/>
  </cols>
  <sheetData>
    <row r="1" spans="1:24" ht="24.75" customHeight="1" x14ac:dyDescent="0.25">
      <c r="A1" s="200" t="s">
        <v>369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"/>
      <c r="T1" s="22"/>
      <c r="U1" s="2"/>
      <c r="V1" s="2"/>
      <c r="W1" s="25" t="s">
        <v>349</v>
      </c>
      <c r="X1" s="2"/>
    </row>
    <row r="2" spans="1:24" ht="24.75" customHeight="1" x14ac:dyDescent="0.25">
      <c r="A2" s="339" t="s">
        <v>371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2"/>
    </row>
    <row r="3" spans="1:24" ht="24.75" customHeight="1" x14ac:dyDescent="0.25">
      <c r="A3" s="104" t="s">
        <v>165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6"/>
      <c r="T3" s="26"/>
      <c r="U3" s="27"/>
      <c r="V3" s="368" t="s">
        <v>74</v>
      </c>
      <c r="W3" s="368"/>
      <c r="X3" s="2"/>
    </row>
    <row r="4" spans="1:24" ht="24.75" customHeight="1" x14ac:dyDescent="0.25">
      <c r="A4" s="5" t="s">
        <v>133</v>
      </c>
      <c r="B4" s="5"/>
      <c r="C4" s="5"/>
      <c r="D4" s="330" t="s">
        <v>75</v>
      </c>
      <c r="E4" s="352" t="s">
        <v>134</v>
      </c>
      <c r="F4" s="341" t="s">
        <v>210</v>
      </c>
      <c r="G4" s="5" t="s">
        <v>135</v>
      </c>
      <c r="H4" s="5"/>
      <c r="I4" s="5"/>
      <c r="J4" s="23"/>
      <c r="K4" s="323" t="s">
        <v>136</v>
      </c>
      <c r="L4" s="323"/>
      <c r="M4" s="323"/>
      <c r="N4" s="323"/>
      <c r="O4" s="323"/>
      <c r="P4" s="323"/>
      <c r="Q4" s="323"/>
      <c r="R4" s="323"/>
      <c r="S4" s="323"/>
      <c r="T4" s="323"/>
      <c r="U4" s="341" t="s">
        <v>211</v>
      </c>
      <c r="V4" s="337" t="s">
        <v>138</v>
      </c>
      <c r="W4" s="338" t="s">
        <v>139</v>
      </c>
      <c r="X4" s="2"/>
    </row>
    <row r="5" spans="1:24" ht="24.75" customHeight="1" x14ac:dyDescent="0.25">
      <c r="A5" s="323" t="s">
        <v>141</v>
      </c>
      <c r="B5" s="329" t="s">
        <v>142</v>
      </c>
      <c r="C5" s="329" t="s">
        <v>143</v>
      </c>
      <c r="D5" s="330"/>
      <c r="E5" s="352"/>
      <c r="F5" s="341"/>
      <c r="G5" s="329" t="s">
        <v>92</v>
      </c>
      <c r="H5" s="329" t="s">
        <v>144</v>
      </c>
      <c r="I5" s="329" t="s">
        <v>145</v>
      </c>
      <c r="J5" s="329" t="s">
        <v>146</v>
      </c>
      <c r="K5" s="337" t="s">
        <v>92</v>
      </c>
      <c r="L5" s="358" t="s">
        <v>147</v>
      </c>
      <c r="M5" s="346" t="s">
        <v>148</v>
      </c>
      <c r="N5" s="358" t="s">
        <v>149</v>
      </c>
      <c r="O5" s="346" t="s">
        <v>150</v>
      </c>
      <c r="P5" s="337" t="s">
        <v>151</v>
      </c>
      <c r="Q5" s="337" t="s">
        <v>152</v>
      </c>
      <c r="R5" s="337" t="s">
        <v>153</v>
      </c>
      <c r="S5" s="337" t="s">
        <v>154</v>
      </c>
      <c r="T5" s="337" t="s">
        <v>155</v>
      </c>
      <c r="U5" s="329"/>
      <c r="V5" s="329"/>
      <c r="W5" s="328"/>
      <c r="X5" s="2"/>
    </row>
    <row r="6" spans="1:24" ht="30.75" customHeight="1" x14ac:dyDescent="0.25">
      <c r="A6" s="323"/>
      <c r="B6" s="329"/>
      <c r="C6" s="329"/>
      <c r="D6" s="330"/>
      <c r="E6" s="352"/>
      <c r="F6" s="341"/>
      <c r="G6" s="329"/>
      <c r="H6" s="329"/>
      <c r="I6" s="329"/>
      <c r="J6" s="329"/>
      <c r="K6" s="329"/>
      <c r="L6" s="359"/>
      <c r="M6" s="344"/>
      <c r="N6" s="359"/>
      <c r="O6" s="344"/>
      <c r="P6" s="329"/>
      <c r="Q6" s="329"/>
      <c r="R6" s="329"/>
      <c r="S6" s="329"/>
      <c r="T6" s="329"/>
      <c r="U6" s="329"/>
      <c r="V6" s="329"/>
      <c r="W6" s="328"/>
      <c r="X6" s="2"/>
    </row>
    <row r="7" spans="1:24" ht="24.75" customHeight="1" x14ac:dyDescent="0.25">
      <c r="A7" s="8" t="s">
        <v>91</v>
      </c>
      <c r="B7" s="8" t="s">
        <v>91</v>
      </c>
      <c r="C7" s="8" t="s">
        <v>91</v>
      </c>
      <c r="D7" s="8" t="s">
        <v>91</v>
      </c>
      <c r="E7" s="9" t="s">
        <v>91</v>
      </c>
      <c r="F7" s="8">
        <v>1</v>
      </c>
      <c r="G7" s="8">
        <v>2</v>
      </c>
      <c r="H7" s="8">
        <v>3</v>
      </c>
      <c r="I7" s="8">
        <v>4</v>
      </c>
      <c r="J7" s="24">
        <v>5</v>
      </c>
      <c r="K7" s="8">
        <v>6</v>
      </c>
      <c r="L7" s="8">
        <v>7</v>
      </c>
      <c r="M7" s="8">
        <v>8</v>
      </c>
      <c r="N7" s="8">
        <v>9</v>
      </c>
      <c r="O7" s="8">
        <v>10</v>
      </c>
      <c r="P7" s="8">
        <v>11</v>
      </c>
      <c r="Q7" s="8">
        <v>12</v>
      </c>
      <c r="R7" s="24">
        <v>13</v>
      </c>
      <c r="S7" s="8">
        <v>14</v>
      </c>
      <c r="T7" s="8">
        <v>15</v>
      </c>
      <c r="U7" s="8">
        <v>16</v>
      </c>
      <c r="V7" s="8">
        <v>17</v>
      </c>
      <c r="W7" s="8">
        <v>18</v>
      </c>
      <c r="X7" s="2"/>
    </row>
    <row r="8" spans="1:24" ht="33" customHeight="1" x14ac:dyDescent="0.25">
      <c r="A8" s="10"/>
      <c r="B8" s="10"/>
      <c r="C8" s="11"/>
      <c r="D8" s="12"/>
      <c r="E8" s="13"/>
      <c r="F8" s="14"/>
      <c r="G8" s="15"/>
      <c r="H8" s="16"/>
      <c r="I8" s="14"/>
      <c r="J8" s="15"/>
      <c r="K8" s="16"/>
      <c r="L8" s="16"/>
      <c r="M8" s="16"/>
      <c r="N8" s="16"/>
      <c r="O8" s="16"/>
      <c r="P8" s="16"/>
      <c r="Q8" s="14"/>
      <c r="R8" s="15"/>
      <c r="S8" s="16"/>
      <c r="T8" s="16"/>
      <c r="U8" s="29"/>
      <c r="V8" s="30"/>
      <c r="W8" s="31"/>
    </row>
    <row r="9" spans="1:24" ht="18.899999999999999" customHeight="1" x14ac:dyDescent="0.25">
      <c r="A9" s="17"/>
      <c r="B9" s="17"/>
      <c r="C9" s="17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W9" s="32"/>
      <c r="X9" s="2"/>
    </row>
    <row r="10" spans="1:24" ht="18.899999999999999" customHeight="1" x14ac:dyDescent="0.25">
      <c r="A10" s="17"/>
      <c r="B10" s="17"/>
      <c r="C10" s="17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W10" s="32"/>
      <c r="X10" s="2"/>
    </row>
    <row r="11" spans="1:24" ht="18.899999999999999" customHeight="1" x14ac:dyDescent="0.25">
      <c r="A11" s="17"/>
      <c r="B11" s="17"/>
      <c r="C11" s="17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W11" s="32"/>
      <c r="X11" s="2"/>
    </row>
    <row r="12" spans="1:24" ht="18.899999999999999" customHeight="1" x14ac:dyDescent="0.25">
      <c r="A12" s="20"/>
      <c r="B12" s="20"/>
      <c r="C12" s="20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W12" s="32"/>
      <c r="X12" s="2"/>
    </row>
    <row r="13" spans="1:24" ht="18.899999999999999" customHeight="1" x14ac:dyDescent="0.25">
      <c r="A13" s="17"/>
      <c r="B13" s="17"/>
      <c r="C13" s="17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W13" s="32"/>
      <c r="X13" s="2"/>
    </row>
    <row r="14" spans="1:24" ht="18.899999999999999" customHeight="1" x14ac:dyDescent="0.25">
      <c r="A14" s="20"/>
      <c r="B14" s="20"/>
      <c r="C14" s="20"/>
      <c r="D14" s="20"/>
      <c r="E14" s="18"/>
      <c r="F14" s="19"/>
      <c r="G14" s="19"/>
      <c r="H14" s="19"/>
      <c r="I14" s="22"/>
      <c r="J14" s="22"/>
      <c r="K14" s="19"/>
      <c r="L14" s="19"/>
      <c r="M14" s="19"/>
      <c r="N14" s="19"/>
      <c r="O14" s="19"/>
      <c r="P14" s="19"/>
      <c r="Q14" s="19"/>
      <c r="R14" s="19"/>
      <c r="S14" s="19"/>
      <c r="T14" s="19"/>
      <c r="W14" s="32"/>
      <c r="X14" s="2"/>
    </row>
    <row r="15" spans="1:24" ht="18.899999999999999" customHeight="1" x14ac:dyDescent="0.25">
      <c r="A15" s="20"/>
      <c r="B15" s="20"/>
      <c r="C15" s="20"/>
      <c r="D15" s="20"/>
      <c r="E15" s="21"/>
      <c r="F15" s="19"/>
      <c r="G15" s="22"/>
      <c r="H15" s="22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W15" s="32"/>
      <c r="X15" s="2"/>
    </row>
    <row r="16" spans="1:24" ht="18.899999999999999" customHeight="1" x14ac:dyDescent="0.25">
      <c r="A16" s="20"/>
      <c r="B16" s="20"/>
      <c r="C16" s="20"/>
      <c r="D16" s="20"/>
      <c r="E16" s="21"/>
      <c r="F16" s="22"/>
      <c r="G16" s="22"/>
      <c r="H16" s="22"/>
      <c r="I16" s="22"/>
      <c r="J16" s="22"/>
      <c r="K16" s="22"/>
      <c r="L16" s="19"/>
      <c r="M16" s="19"/>
      <c r="N16" s="19"/>
      <c r="O16" s="19"/>
      <c r="P16" s="19"/>
      <c r="Q16" s="19"/>
      <c r="R16" s="19"/>
      <c r="S16" s="22"/>
      <c r="T16" s="22"/>
      <c r="W16" s="32"/>
      <c r="X16" s="2"/>
    </row>
    <row r="17" spans="1:24" ht="18.899999999999999" customHeight="1" x14ac:dyDescent="0.25">
      <c r="A17" s="20"/>
      <c r="B17" s="20"/>
      <c r="C17" s="20"/>
      <c r="D17" s="20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9"/>
      <c r="R17" s="22"/>
      <c r="S17" s="19"/>
      <c r="T17" s="19"/>
      <c r="W17" s="32"/>
    </row>
    <row r="18" spans="1:24" ht="18.899999999999999" customHeight="1" x14ac:dyDescent="0.25">
      <c r="A18" s="20"/>
      <c r="B18" s="20"/>
      <c r="C18" s="20"/>
      <c r="D18" s="2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19"/>
      <c r="P18" s="19"/>
      <c r="Q18" s="19"/>
      <c r="R18" s="19"/>
      <c r="S18" s="19"/>
      <c r="T18" s="19"/>
      <c r="V18" s="2"/>
      <c r="W18" s="32"/>
      <c r="X18" s="2"/>
    </row>
    <row r="36" spans="1:24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S36" s="2"/>
      <c r="T36" s="2"/>
      <c r="U36" s="2"/>
      <c r="V36" s="2"/>
      <c r="W36" s="2"/>
      <c r="X36" s="2"/>
    </row>
  </sheetData>
  <mergeCells count="26">
    <mergeCell ref="S5:S6"/>
    <mergeCell ref="T5:T6"/>
    <mergeCell ref="U4:U6"/>
    <mergeCell ref="V4:V6"/>
    <mergeCell ref="W4:W6"/>
    <mergeCell ref="N5:N6"/>
    <mergeCell ref="O5:O6"/>
    <mergeCell ref="P5:P6"/>
    <mergeCell ref="Q5:Q6"/>
    <mergeCell ref="R5:R6"/>
    <mergeCell ref="A2:W2"/>
    <mergeCell ref="V3:W3"/>
    <mergeCell ref="K4:T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honeticPr fontId="28" type="noConversion"/>
  <printOptions horizontalCentered="1"/>
  <pageMargins left="0.39" right="0.39" top="0.98" bottom="0.47" header="0.39" footer="0.39"/>
  <pageSetup paperSize="9" scale="7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R32"/>
  <sheetViews>
    <sheetView showGridLines="0" showZeros="0" workbookViewId="0">
      <pane xSplit="9" ySplit="7" topLeftCell="J8" activePane="bottomRight" state="frozen"/>
      <selection pane="topRight"/>
      <selection pane="bottomLeft"/>
      <selection pane="bottomRight" activeCell="P11" sqref="P11"/>
    </sheetView>
  </sheetViews>
  <sheetFormatPr defaultColWidth="5.109375" defaultRowHeight="12.75" customHeight="1" x14ac:dyDescent="0.25"/>
  <cols>
    <col min="1" max="3" width="5.5546875" style="1" customWidth="1"/>
    <col min="4" max="4" width="4.21875" style="1" customWidth="1"/>
    <col min="5" max="5" width="22.44140625" style="1" customWidth="1"/>
    <col min="6" max="6" width="10.21875" style="1" customWidth="1"/>
    <col min="7" max="8" width="9.77734375" style="1" customWidth="1"/>
    <col min="9" max="9" width="9.44140625" style="1" customWidth="1"/>
    <col min="10" max="10" width="7.44140625" style="1" customWidth="1"/>
    <col min="11" max="11" width="9.21875" style="1" customWidth="1"/>
    <col min="12" max="12" width="10" style="2" customWidth="1"/>
    <col min="13" max="13" width="8.109375" style="2" customWidth="1"/>
    <col min="14" max="14" width="10.109375" style="1" customWidth="1"/>
    <col min="15" max="15" width="7.88671875" style="1" customWidth="1"/>
    <col min="16" max="19" width="8.109375" style="1" customWidth="1"/>
    <col min="20" max="20" width="10.33203125" style="1" customWidth="1"/>
    <col min="21" max="256" width="5.109375" style="1"/>
    <col min="257" max="259" width="5.5546875" style="1" customWidth="1"/>
    <col min="260" max="260" width="4.21875" style="1" customWidth="1"/>
    <col min="261" max="261" width="22.44140625" style="1" customWidth="1"/>
    <col min="262" max="262" width="10.21875" style="1" customWidth="1"/>
    <col min="263" max="263" width="7.5546875" style="1" customWidth="1"/>
    <col min="264" max="264" width="9.77734375" style="1" customWidth="1"/>
    <col min="265" max="265" width="9.44140625" style="1" customWidth="1"/>
    <col min="266" max="266" width="7.44140625" style="1" customWidth="1"/>
    <col min="267" max="267" width="8" style="1" customWidth="1"/>
    <col min="268" max="268" width="8.33203125" style="1" customWidth="1"/>
    <col min="269" max="269" width="8.109375" style="1" customWidth="1"/>
    <col min="270" max="270" width="10.109375" style="1" customWidth="1"/>
    <col min="271" max="271" width="7.88671875" style="1" customWidth="1"/>
    <col min="272" max="273" width="5.6640625" style="1" customWidth="1"/>
    <col min="274" max="274" width="5.5546875" style="1" customWidth="1"/>
    <col min="275" max="275" width="6.33203125" style="1" customWidth="1"/>
    <col min="276" max="276" width="7.44140625" style="1" customWidth="1"/>
    <col min="277" max="512" width="5.109375" style="1"/>
    <col min="513" max="515" width="5.5546875" style="1" customWidth="1"/>
    <col min="516" max="516" width="4.21875" style="1" customWidth="1"/>
    <col min="517" max="517" width="22.44140625" style="1" customWidth="1"/>
    <col min="518" max="518" width="10.21875" style="1" customWidth="1"/>
    <col min="519" max="519" width="7.5546875" style="1" customWidth="1"/>
    <col min="520" max="520" width="9.77734375" style="1" customWidth="1"/>
    <col min="521" max="521" width="9.44140625" style="1" customWidth="1"/>
    <col min="522" max="522" width="7.44140625" style="1" customWidth="1"/>
    <col min="523" max="523" width="8" style="1" customWidth="1"/>
    <col min="524" max="524" width="8.33203125" style="1" customWidth="1"/>
    <col min="525" max="525" width="8.109375" style="1" customWidth="1"/>
    <col min="526" max="526" width="10.109375" style="1" customWidth="1"/>
    <col min="527" max="527" width="7.88671875" style="1" customWidth="1"/>
    <col min="528" max="529" width="5.6640625" style="1" customWidth="1"/>
    <col min="530" max="530" width="5.5546875" style="1" customWidth="1"/>
    <col min="531" max="531" width="6.33203125" style="1" customWidth="1"/>
    <col min="532" max="532" width="7.44140625" style="1" customWidth="1"/>
    <col min="533" max="768" width="5.109375" style="1"/>
    <col min="769" max="771" width="5.5546875" style="1" customWidth="1"/>
    <col min="772" max="772" width="4.21875" style="1" customWidth="1"/>
    <col min="773" max="773" width="22.44140625" style="1" customWidth="1"/>
    <col min="774" max="774" width="10.21875" style="1" customWidth="1"/>
    <col min="775" max="775" width="7.5546875" style="1" customWidth="1"/>
    <col min="776" max="776" width="9.77734375" style="1" customWidth="1"/>
    <col min="777" max="777" width="9.44140625" style="1" customWidth="1"/>
    <col min="778" max="778" width="7.44140625" style="1" customWidth="1"/>
    <col min="779" max="779" width="8" style="1" customWidth="1"/>
    <col min="780" max="780" width="8.33203125" style="1" customWidth="1"/>
    <col min="781" max="781" width="8.109375" style="1" customWidth="1"/>
    <col min="782" max="782" width="10.109375" style="1" customWidth="1"/>
    <col min="783" max="783" width="7.88671875" style="1" customWidth="1"/>
    <col min="784" max="785" width="5.6640625" style="1" customWidth="1"/>
    <col min="786" max="786" width="5.5546875" style="1" customWidth="1"/>
    <col min="787" max="787" width="6.33203125" style="1" customWidth="1"/>
    <col min="788" max="788" width="7.44140625" style="1" customWidth="1"/>
    <col min="789" max="1024" width="5.109375" style="1"/>
    <col min="1025" max="1027" width="5.5546875" style="1" customWidth="1"/>
    <col min="1028" max="1028" width="4.21875" style="1" customWidth="1"/>
    <col min="1029" max="1029" width="22.44140625" style="1" customWidth="1"/>
    <col min="1030" max="1030" width="10.21875" style="1" customWidth="1"/>
    <col min="1031" max="1031" width="7.5546875" style="1" customWidth="1"/>
    <col min="1032" max="1032" width="9.77734375" style="1" customWidth="1"/>
    <col min="1033" max="1033" width="9.44140625" style="1" customWidth="1"/>
    <col min="1034" max="1034" width="7.44140625" style="1" customWidth="1"/>
    <col min="1035" max="1035" width="8" style="1" customWidth="1"/>
    <col min="1036" max="1036" width="8.33203125" style="1" customWidth="1"/>
    <col min="1037" max="1037" width="8.109375" style="1" customWidth="1"/>
    <col min="1038" max="1038" width="10.109375" style="1" customWidth="1"/>
    <col min="1039" max="1039" width="7.88671875" style="1" customWidth="1"/>
    <col min="1040" max="1041" width="5.6640625" style="1" customWidth="1"/>
    <col min="1042" max="1042" width="5.5546875" style="1" customWidth="1"/>
    <col min="1043" max="1043" width="6.33203125" style="1" customWidth="1"/>
    <col min="1044" max="1044" width="7.44140625" style="1" customWidth="1"/>
    <col min="1045" max="1280" width="5.109375" style="1"/>
    <col min="1281" max="1283" width="5.5546875" style="1" customWidth="1"/>
    <col min="1284" max="1284" width="4.21875" style="1" customWidth="1"/>
    <col min="1285" max="1285" width="22.44140625" style="1" customWidth="1"/>
    <col min="1286" max="1286" width="10.21875" style="1" customWidth="1"/>
    <col min="1287" max="1287" width="7.5546875" style="1" customWidth="1"/>
    <col min="1288" max="1288" width="9.77734375" style="1" customWidth="1"/>
    <col min="1289" max="1289" width="9.44140625" style="1" customWidth="1"/>
    <col min="1290" max="1290" width="7.44140625" style="1" customWidth="1"/>
    <col min="1291" max="1291" width="8" style="1" customWidth="1"/>
    <col min="1292" max="1292" width="8.33203125" style="1" customWidth="1"/>
    <col min="1293" max="1293" width="8.109375" style="1" customWidth="1"/>
    <col min="1294" max="1294" width="10.109375" style="1" customWidth="1"/>
    <col min="1295" max="1295" width="7.88671875" style="1" customWidth="1"/>
    <col min="1296" max="1297" width="5.6640625" style="1" customWidth="1"/>
    <col min="1298" max="1298" width="5.5546875" style="1" customWidth="1"/>
    <col min="1299" max="1299" width="6.33203125" style="1" customWidth="1"/>
    <col min="1300" max="1300" width="7.44140625" style="1" customWidth="1"/>
    <col min="1301" max="1536" width="5.109375" style="1"/>
    <col min="1537" max="1539" width="5.5546875" style="1" customWidth="1"/>
    <col min="1540" max="1540" width="4.21875" style="1" customWidth="1"/>
    <col min="1541" max="1541" width="22.44140625" style="1" customWidth="1"/>
    <col min="1542" max="1542" width="10.21875" style="1" customWidth="1"/>
    <col min="1543" max="1543" width="7.5546875" style="1" customWidth="1"/>
    <col min="1544" max="1544" width="9.77734375" style="1" customWidth="1"/>
    <col min="1545" max="1545" width="9.44140625" style="1" customWidth="1"/>
    <col min="1546" max="1546" width="7.44140625" style="1" customWidth="1"/>
    <col min="1547" max="1547" width="8" style="1" customWidth="1"/>
    <col min="1548" max="1548" width="8.33203125" style="1" customWidth="1"/>
    <col min="1549" max="1549" width="8.109375" style="1" customWidth="1"/>
    <col min="1550" max="1550" width="10.109375" style="1" customWidth="1"/>
    <col min="1551" max="1551" width="7.88671875" style="1" customWidth="1"/>
    <col min="1552" max="1553" width="5.6640625" style="1" customWidth="1"/>
    <col min="1554" max="1554" width="5.5546875" style="1" customWidth="1"/>
    <col min="1555" max="1555" width="6.33203125" style="1" customWidth="1"/>
    <col min="1556" max="1556" width="7.44140625" style="1" customWidth="1"/>
    <col min="1557" max="1792" width="5.109375" style="1"/>
    <col min="1793" max="1795" width="5.5546875" style="1" customWidth="1"/>
    <col min="1796" max="1796" width="4.21875" style="1" customWidth="1"/>
    <col min="1797" max="1797" width="22.44140625" style="1" customWidth="1"/>
    <col min="1798" max="1798" width="10.21875" style="1" customWidth="1"/>
    <col min="1799" max="1799" width="7.5546875" style="1" customWidth="1"/>
    <col min="1800" max="1800" width="9.77734375" style="1" customWidth="1"/>
    <col min="1801" max="1801" width="9.44140625" style="1" customWidth="1"/>
    <col min="1802" max="1802" width="7.44140625" style="1" customWidth="1"/>
    <col min="1803" max="1803" width="8" style="1" customWidth="1"/>
    <col min="1804" max="1804" width="8.33203125" style="1" customWidth="1"/>
    <col min="1805" max="1805" width="8.109375" style="1" customWidth="1"/>
    <col min="1806" max="1806" width="10.109375" style="1" customWidth="1"/>
    <col min="1807" max="1807" width="7.88671875" style="1" customWidth="1"/>
    <col min="1808" max="1809" width="5.6640625" style="1" customWidth="1"/>
    <col min="1810" max="1810" width="5.5546875" style="1" customWidth="1"/>
    <col min="1811" max="1811" width="6.33203125" style="1" customWidth="1"/>
    <col min="1812" max="1812" width="7.44140625" style="1" customWidth="1"/>
    <col min="1813" max="2048" width="5.109375" style="1"/>
    <col min="2049" max="2051" width="5.5546875" style="1" customWidth="1"/>
    <col min="2052" max="2052" width="4.21875" style="1" customWidth="1"/>
    <col min="2053" max="2053" width="22.44140625" style="1" customWidth="1"/>
    <col min="2054" max="2054" width="10.21875" style="1" customWidth="1"/>
    <col min="2055" max="2055" width="7.5546875" style="1" customWidth="1"/>
    <col min="2056" max="2056" width="9.77734375" style="1" customWidth="1"/>
    <col min="2057" max="2057" width="9.44140625" style="1" customWidth="1"/>
    <col min="2058" max="2058" width="7.44140625" style="1" customWidth="1"/>
    <col min="2059" max="2059" width="8" style="1" customWidth="1"/>
    <col min="2060" max="2060" width="8.33203125" style="1" customWidth="1"/>
    <col min="2061" max="2061" width="8.109375" style="1" customWidth="1"/>
    <col min="2062" max="2062" width="10.109375" style="1" customWidth="1"/>
    <col min="2063" max="2063" width="7.88671875" style="1" customWidth="1"/>
    <col min="2064" max="2065" width="5.6640625" style="1" customWidth="1"/>
    <col min="2066" max="2066" width="5.5546875" style="1" customWidth="1"/>
    <col min="2067" max="2067" width="6.33203125" style="1" customWidth="1"/>
    <col min="2068" max="2068" width="7.44140625" style="1" customWidth="1"/>
    <col min="2069" max="2304" width="5.109375" style="1"/>
    <col min="2305" max="2307" width="5.5546875" style="1" customWidth="1"/>
    <col min="2308" max="2308" width="4.21875" style="1" customWidth="1"/>
    <col min="2309" max="2309" width="22.44140625" style="1" customWidth="1"/>
    <col min="2310" max="2310" width="10.21875" style="1" customWidth="1"/>
    <col min="2311" max="2311" width="7.5546875" style="1" customWidth="1"/>
    <col min="2312" max="2312" width="9.77734375" style="1" customWidth="1"/>
    <col min="2313" max="2313" width="9.44140625" style="1" customWidth="1"/>
    <col min="2314" max="2314" width="7.44140625" style="1" customWidth="1"/>
    <col min="2315" max="2315" width="8" style="1" customWidth="1"/>
    <col min="2316" max="2316" width="8.33203125" style="1" customWidth="1"/>
    <col min="2317" max="2317" width="8.109375" style="1" customWidth="1"/>
    <col min="2318" max="2318" width="10.109375" style="1" customWidth="1"/>
    <col min="2319" max="2319" width="7.88671875" style="1" customWidth="1"/>
    <col min="2320" max="2321" width="5.6640625" style="1" customWidth="1"/>
    <col min="2322" max="2322" width="5.5546875" style="1" customWidth="1"/>
    <col min="2323" max="2323" width="6.33203125" style="1" customWidth="1"/>
    <col min="2324" max="2324" width="7.44140625" style="1" customWidth="1"/>
    <col min="2325" max="2560" width="5.109375" style="1"/>
    <col min="2561" max="2563" width="5.5546875" style="1" customWidth="1"/>
    <col min="2564" max="2564" width="4.21875" style="1" customWidth="1"/>
    <col min="2565" max="2565" width="22.44140625" style="1" customWidth="1"/>
    <col min="2566" max="2566" width="10.21875" style="1" customWidth="1"/>
    <col min="2567" max="2567" width="7.5546875" style="1" customWidth="1"/>
    <col min="2568" max="2568" width="9.77734375" style="1" customWidth="1"/>
    <col min="2569" max="2569" width="9.44140625" style="1" customWidth="1"/>
    <col min="2570" max="2570" width="7.44140625" style="1" customWidth="1"/>
    <col min="2571" max="2571" width="8" style="1" customWidth="1"/>
    <col min="2572" max="2572" width="8.33203125" style="1" customWidth="1"/>
    <col min="2573" max="2573" width="8.109375" style="1" customWidth="1"/>
    <col min="2574" max="2574" width="10.109375" style="1" customWidth="1"/>
    <col min="2575" max="2575" width="7.88671875" style="1" customWidth="1"/>
    <col min="2576" max="2577" width="5.6640625" style="1" customWidth="1"/>
    <col min="2578" max="2578" width="5.5546875" style="1" customWidth="1"/>
    <col min="2579" max="2579" width="6.33203125" style="1" customWidth="1"/>
    <col min="2580" max="2580" width="7.44140625" style="1" customWidth="1"/>
    <col min="2581" max="2816" width="5.109375" style="1"/>
    <col min="2817" max="2819" width="5.5546875" style="1" customWidth="1"/>
    <col min="2820" max="2820" width="4.21875" style="1" customWidth="1"/>
    <col min="2821" max="2821" width="22.44140625" style="1" customWidth="1"/>
    <col min="2822" max="2822" width="10.21875" style="1" customWidth="1"/>
    <col min="2823" max="2823" width="7.5546875" style="1" customWidth="1"/>
    <col min="2824" max="2824" width="9.77734375" style="1" customWidth="1"/>
    <col min="2825" max="2825" width="9.44140625" style="1" customWidth="1"/>
    <col min="2826" max="2826" width="7.44140625" style="1" customWidth="1"/>
    <col min="2827" max="2827" width="8" style="1" customWidth="1"/>
    <col min="2828" max="2828" width="8.33203125" style="1" customWidth="1"/>
    <col min="2829" max="2829" width="8.109375" style="1" customWidth="1"/>
    <col min="2830" max="2830" width="10.109375" style="1" customWidth="1"/>
    <col min="2831" max="2831" width="7.88671875" style="1" customWidth="1"/>
    <col min="2832" max="2833" width="5.6640625" style="1" customWidth="1"/>
    <col min="2834" max="2834" width="5.5546875" style="1" customWidth="1"/>
    <col min="2835" max="2835" width="6.33203125" style="1" customWidth="1"/>
    <col min="2836" max="2836" width="7.44140625" style="1" customWidth="1"/>
    <col min="2837" max="3072" width="5.109375" style="1"/>
    <col min="3073" max="3075" width="5.5546875" style="1" customWidth="1"/>
    <col min="3076" max="3076" width="4.21875" style="1" customWidth="1"/>
    <col min="3077" max="3077" width="22.44140625" style="1" customWidth="1"/>
    <col min="3078" max="3078" width="10.21875" style="1" customWidth="1"/>
    <col min="3079" max="3079" width="7.5546875" style="1" customWidth="1"/>
    <col min="3080" max="3080" width="9.77734375" style="1" customWidth="1"/>
    <col min="3081" max="3081" width="9.44140625" style="1" customWidth="1"/>
    <col min="3082" max="3082" width="7.44140625" style="1" customWidth="1"/>
    <col min="3083" max="3083" width="8" style="1" customWidth="1"/>
    <col min="3084" max="3084" width="8.33203125" style="1" customWidth="1"/>
    <col min="3085" max="3085" width="8.109375" style="1" customWidth="1"/>
    <col min="3086" max="3086" width="10.109375" style="1" customWidth="1"/>
    <col min="3087" max="3087" width="7.88671875" style="1" customWidth="1"/>
    <col min="3088" max="3089" width="5.6640625" style="1" customWidth="1"/>
    <col min="3090" max="3090" width="5.5546875" style="1" customWidth="1"/>
    <col min="3091" max="3091" width="6.33203125" style="1" customWidth="1"/>
    <col min="3092" max="3092" width="7.44140625" style="1" customWidth="1"/>
    <col min="3093" max="3328" width="5.109375" style="1"/>
    <col min="3329" max="3331" width="5.5546875" style="1" customWidth="1"/>
    <col min="3332" max="3332" width="4.21875" style="1" customWidth="1"/>
    <col min="3333" max="3333" width="22.44140625" style="1" customWidth="1"/>
    <col min="3334" max="3334" width="10.21875" style="1" customWidth="1"/>
    <col min="3335" max="3335" width="7.5546875" style="1" customWidth="1"/>
    <col min="3336" max="3336" width="9.77734375" style="1" customWidth="1"/>
    <col min="3337" max="3337" width="9.44140625" style="1" customWidth="1"/>
    <col min="3338" max="3338" width="7.44140625" style="1" customWidth="1"/>
    <col min="3339" max="3339" width="8" style="1" customWidth="1"/>
    <col min="3340" max="3340" width="8.33203125" style="1" customWidth="1"/>
    <col min="3341" max="3341" width="8.109375" style="1" customWidth="1"/>
    <col min="3342" max="3342" width="10.109375" style="1" customWidth="1"/>
    <col min="3343" max="3343" width="7.88671875" style="1" customWidth="1"/>
    <col min="3344" max="3345" width="5.6640625" style="1" customWidth="1"/>
    <col min="3346" max="3346" width="5.5546875" style="1" customWidth="1"/>
    <col min="3347" max="3347" width="6.33203125" style="1" customWidth="1"/>
    <col min="3348" max="3348" width="7.44140625" style="1" customWidth="1"/>
    <col min="3349" max="3584" width="5.109375" style="1"/>
    <col min="3585" max="3587" width="5.5546875" style="1" customWidth="1"/>
    <col min="3588" max="3588" width="4.21875" style="1" customWidth="1"/>
    <col min="3589" max="3589" width="22.44140625" style="1" customWidth="1"/>
    <col min="3590" max="3590" width="10.21875" style="1" customWidth="1"/>
    <col min="3591" max="3591" width="7.5546875" style="1" customWidth="1"/>
    <col min="3592" max="3592" width="9.77734375" style="1" customWidth="1"/>
    <col min="3593" max="3593" width="9.44140625" style="1" customWidth="1"/>
    <col min="3594" max="3594" width="7.44140625" style="1" customWidth="1"/>
    <col min="3595" max="3595" width="8" style="1" customWidth="1"/>
    <col min="3596" max="3596" width="8.33203125" style="1" customWidth="1"/>
    <col min="3597" max="3597" width="8.109375" style="1" customWidth="1"/>
    <col min="3598" max="3598" width="10.109375" style="1" customWidth="1"/>
    <col min="3599" max="3599" width="7.88671875" style="1" customWidth="1"/>
    <col min="3600" max="3601" width="5.6640625" style="1" customWidth="1"/>
    <col min="3602" max="3602" width="5.5546875" style="1" customWidth="1"/>
    <col min="3603" max="3603" width="6.33203125" style="1" customWidth="1"/>
    <col min="3604" max="3604" width="7.44140625" style="1" customWidth="1"/>
    <col min="3605" max="3840" width="5.109375" style="1"/>
    <col min="3841" max="3843" width="5.5546875" style="1" customWidth="1"/>
    <col min="3844" max="3844" width="4.21875" style="1" customWidth="1"/>
    <col min="3845" max="3845" width="22.44140625" style="1" customWidth="1"/>
    <col min="3846" max="3846" width="10.21875" style="1" customWidth="1"/>
    <col min="3847" max="3847" width="7.5546875" style="1" customWidth="1"/>
    <col min="3848" max="3848" width="9.77734375" style="1" customWidth="1"/>
    <col min="3849" max="3849" width="9.44140625" style="1" customWidth="1"/>
    <col min="3850" max="3850" width="7.44140625" style="1" customWidth="1"/>
    <col min="3851" max="3851" width="8" style="1" customWidth="1"/>
    <col min="3852" max="3852" width="8.33203125" style="1" customWidth="1"/>
    <col min="3853" max="3853" width="8.109375" style="1" customWidth="1"/>
    <col min="3854" max="3854" width="10.109375" style="1" customWidth="1"/>
    <col min="3855" max="3855" width="7.88671875" style="1" customWidth="1"/>
    <col min="3856" max="3857" width="5.6640625" style="1" customWidth="1"/>
    <col min="3858" max="3858" width="5.5546875" style="1" customWidth="1"/>
    <col min="3859" max="3859" width="6.33203125" style="1" customWidth="1"/>
    <col min="3860" max="3860" width="7.44140625" style="1" customWidth="1"/>
    <col min="3861" max="4096" width="5.109375" style="1"/>
    <col min="4097" max="4099" width="5.5546875" style="1" customWidth="1"/>
    <col min="4100" max="4100" width="4.21875" style="1" customWidth="1"/>
    <col min="4101" max="4101" width="22.44140625" style="1" customWidth="1"/>
    <col min="4102" max="4102" width="10.21875" style="1" customWidth="1"/>
    <col min="4103" max="4103" width="7.5546875" style="1" customWidth="1"/>
    <col min="4104" max="4104" width="9.77734375" style="1" customWidth="1"/>
    <col min="4105" max="4105" width="9.44140625" style="1" customWidth="1"/>
    <col min="4106" max="4106" width="7.44140625" style="1" customWidth="1"/>
    <col min="4107" max="4107" width="8" style="1" customWidth="1"/>
    <col min="4108" max="4108" width="8.33203125" style="1" customWidth="1"/>
    <col min="4109" max="4109" width="8.109375" style="1" customWidth="1"/>
    <col min="4110" max="4110" width="10.109375" style="1" customWidth="1"/>
    <col min="4111" max="4111" width="7.88671875" style="1" customWidth="1"/>
    <col min="4112" max="4113" width="5.6640625" style="1" customWidth="1"/>
    <col min="4114" max="4114" width="5.5546875" style="1" customWidth="1"/>
    <col min="4115" max="4115" width="6.33203125" style="1" customWidth="1"/>
    <col min="4116" max="4116" width="7.44140625" style="1" customWidth="1"/>
    <col min="4117" max="4352" width="5.109375" style="1"/>
    <col min="4353" max="4355" width="5.5546875" style="1" customWidth="1"/>
    <col min="4356" max="4356" width="4.21875" style="1" customWidth="1"/>
    <col min="4357" max="4357" width="22.44140625" style="1" customWidth="1"/>
    <col min="4358" max="4358" width="10.21875" style="1" customWidth="1"/>
    <col min="4359" max="4359" width="7.5546875" style="1" customWidth="1"/>
    <col min="4360" max="4360" width="9.77734375" style="1" customWidth="1"/>
    <col min="4361" max="4361" width="9.44140625" style="1" customWidth="1"/>
    <col min="4362" max="4362" width="7.44140625" style="1" customWidth="1"/>
    <col min="4363" max="4363" width="8" style="1" customWidth="1"/>
    <col min="4364" max="4364" width="8.33203125" style="1" customWidth="1"/>
    <col min="4365" max="4365" width="8.109375" style="1" customWidth="1"/>
    <col min="4366" max="4366" width="10.109375" style="1" customWidth="1"/>
    <col min="4367" max="4367" width="7.88671875" style="1" customWidth="1"/>
    <col min="4368" max="4369" width="5.6640625" style="1" customWidth="1"/>
    <col min="4370" max="4370" width="5.5546875" style="1" customWidth="1"/>
    <col min="4371" max="4371" width="6.33203125" style="1" customWidth="1"/>
    <col min="4372" max="4372" width="7.44140625" style="1" customWidth="1"/>
    <col min="4373" max="4608" width="5.109375" style="1"/>
    <col min="4609" max="4611" width="5.5546875" style="1" customWidth="1"/>
    <col min="4612" max="4612" width="4.21875" style="1" customWidth="1"/>
    <col min="4613" max="4613" width="22.44140625" style="1" customWidth="1"/>
    <col min="4614" max="4614" width="10.21875" style="1" customWidth="1"/>
    <col min="4615" max="4615" width="7.5546875" style="1" customWidth="1"/>
    <col min="4616" max="4616" width="9.77734375" style="1" customWidth="1"/>
    <col min="4617" max="4617" width="9.44140625" style="1" customWidth="1"/>
    <col min="4618" max="4618" width="7.44140625" style="1" customWidth="1"/>
    <col min="4619" max="4619" width="8" style="1" customWidth="1"/>
    <col min="4620" max="4620" width="8.33203125" style="1" customWidth="1"/>
    <col min="4621" max="4621" width="8.109375" style="1" customWidth="1"/>
    <col min="4622" max="4622" width="10.109375" style="1" customWidth="1"/>
    <col min="4623" max="4623" width="7.88671875" style="1" customWidth="1"/>
    <col min="4624" max="4625" width="5.6640625" style="1" customWidth="1"/>
    <col min="4626" max="4626" width="5.5546875" style="1" customWidth="1"/>
    <col min="4627" max="4627" width="6.33203125" style="1" customWidth="1"/>
    <col min="4628" max="4628" width="7.44140625" style="1" customWidth="1"/>
    <col min="4629" max="4864" width="5.109375" style="1"/>
    <col min="4865" max="4867" width="5.5546875" style="1" customWidth="1"/>
    <col min="4868" max="4868" width="4.21875" style="1" customWidth="1"/>
    <col min="4869" max="4869" width="22.44140625" style="1" customWidth="1"/>
    <col min="4870" max="4870" width="10.21875" style="1" customWidth="1"/>
    <col min="4871" max="4871" width="7.5546875" style="1" customWidth="1"/>
    <col min="4872" max="4872" width="9.77734375" style="1" customWidth="1"/>
    <col min="4873" max="4873" width="9.44140625" style="1" customWidth="1"/>
    <col min="4874" max="4874" width="7.44140625" style="1" customWidth="1"/>
    <col min="4875" max="4875" width="8" style="1" customWidth="1"/>
    <col min="4876" max="4876" width="8.33203125" style="1" customWidth="1"/>
    <col min="4877" max="4877" width="8.109375" style="1" customWidth="1"/>
    <col min="4878" max="4878" width="10.109375" style="1" customWidth="1"/>
    <col min="4879" max="4879" width="7.88671875" style="1" customWidth="1"/>
    <col min="4880" max="4881" width="5.6640625" style="1" customWidth="1"/>
    <col min="4882" max="4882" width="5.5546875" style="1" customWidth="1"/>
    <col min="4883" max="4883" width="6.33203125" style="1" customWidth="1"/>
    <col min="4884" max="4884" width="7.44140625" style="1" customWidth="1"/>
    <col min="4885" max="5120" width="5.109375" style="1"/>
    <col min="5121" max="5123" width="5.5546875" style="1" customWidth="1"/>
    <col min="5124" max="5124" width="4.21875" style="1" customWidth="1"/>
    <col min="5125" max="5125" width="22.44140625" style="1" customWidth="1"/>
    <col min="5126" max="5126" width="10.21875" style="1" customWidth="1"/>
    <col min="5127" max="5127" width="7.5546875" style="1" customWidth="1"/>
    <col min="5128" max="5128" width="9.77734375" style="1" customWidth="1"/>
    <col min="5129" max="5129" width="9.44140625" style="1" customWidth="1"/>
    <col min="5130" max="5130" width="7.44140625" style="1" customWidth="1"/>
    <col min="5131" max="5131" width="8" style="1" customWidth="1"/>
    <col min="5132" max="5132" width="8.33203125" style="1" customWidth="1"/>
    <col min="5133" max="5133" width="8.109375" style="1" customWidth="1"/>
    <col min="5134" max="5134" width="10.109375" style="1" customWidth="1"/>
    <col min="5135" max="5135" width="7.88671875" style="1" customWidth="1"/>
    <col min="5136" max="5137" width="5.6640625" style="1" customWidth="1"/>
    <col min="5138" max="5138" width="5.5546875" style="1" customWidth="1"/>
    <col min="5139" max="5139" width="6.33203125" style="1" customWidth="1"/>
    <col min="5140" max="5140" width="7.44140625" style="1" customWidth="1"/>
    <col min="5141" max="5376" width="5.109375" style="1"/>
    <col min="5377" max="5379" width="5.5546875" style="1" customWidth="1"/>
    <col min="5380" max="5380" width="4.21875" style="1" customWidth="1"/>
    <col min="5381" max="5381" width="22.44140625" style="1" customWidth="1"/>
    <col min="5382" max="5382" width="10.21875" style="1" customWidth="1"/>
    <col min="5383" max="5383" width="7.5546875" style="1" customWidth="1"/>
    <col min="5384" max="5384" width="9.77734375" style="1" customWidth="1"/>
    <col min="5385" max="5385" width="9.44140625" style="1" customWidth="1"/>
    <col min="5386" max="5386" width="7.44140625" style="1" customWidth="1"/>
    <col min="5387" max="5387" width="8" style="1" customWidth="1"/>
    <col min="5388" max="5388" width="8.33203125" style="1" customWidth="1"/>
    <col min="5389" max="5389" width="8.109375" style="1" customWidth="1"/>
    <col min="5390" max="5390" width="10.109375" style="1" customWidth="1"/>
    <col min="5391" max="5391" width="7.88671875" style="1" customWidth="1"/>
    <col min="5392" max="5393" width="5.6640625" style="1" customWidth="1"/>
    <col min="5394" max="5394" width="5.5546875" style="1" customWidth="1"/>
    <col min="5395" max="5395" width="6.33203125" style="1" customWidth="1"/>
    <col min="5396" max="5396" width="7.44140625" style="1" customWidth="1"/>
    <col min="5397" max="5632" width="5.109375" style="1"/>
    <col min="5633" max="5635" width="5.5546875" style="1" customWidth="1"/>
    <col min="5636" max="5636" width="4.21875" style="1" customWidth="1"/>
    <col min="5637" max="5637" width="22.44140625" style="1" customWidth="1"/>
    <col min="5638" max="5638" width="10.21875" style="1" customWidth="1"/>
    <col min="5639" max="5639" width="7.5546875" style="1" customWidth="1"/>
    <col min="5640" max="5640" width="9.77734375" style="1" customWidth="1"/>
    <col min="5641" max="5641" width="9.44140625" style="1" customWidth="1"/>
    <col min="5642" max="5642" width="7.44140625" style="1" customWidth="1"/>
    <col min="5643" max="5643" width="8" style="1" customWidth="1"/>
    <col min="5644" max="5644" width="8.33203125" style="1" customWidth="1"/>
    <col min="5645" max="5645" width="8.109375" style="1" customWidth="1"/>
    <col min="5646" max="5646" width="10.109375" style="1" customWidth="1"/>
    <col min="5647" max="5647" width="7.88671875" style="1" customWidth="1"/>
    <col min="5648" max="5649" width="5.6640625" style="1" customWidth="1"/>
    <col min="5650" max="5650" width="5.5546875" style="1" customWidth="1"/>
    <col min="5651" max="5651" width="6.33203125" style="1" customWidth="1"/>
    <col min="5652" max="5652" width="7.44140625" style="1" customWidth="1"/>
    <col min="5653" max="5888" width="5.109375" style="1"/>
    <col min="5889" max="5891" width="5.5546875" style="1" customWidth="1"/>
    <col min="5892" max="5892" width="4.21875" style="1" customWidth="1"/>
    <col min="5893" max="5893" width="22.44140625" style="1" customWidth="1"/>
    <col min="5894" max="5894" width="10.21875" style="1" customWidth="1"/>
    <col min="5895" max="5895" width="7.5546875" style="1" customWidth="1"/>
    <col min="5896" max="5896" width="9.77734375" style="1" customWidth="1"/>
    <col min="5897" max="5897" width="9.44140625" style="1" customWidth="1"/>
    <col min="5898" max="5898" width="7.44140625" style="1" customWidth="1"/>
    <col min="5899" max="5899" width="8" style="1" customWidth="1"/>
    <col min="5900" max="5900" width="8.33203125" style="1" customWidth="1"/>
    <col min="5901" max="5901" width="8.109375" style="1" customWidth="1"/>
    <col min="5902" max="5902" width="10.109375" style="1" customWidth="1"/>
    <col min="5903" max="5903" width="7.88671875" style="1" customWidth="1"/>
    <col min="5904" max="5905" width="5.6640625" style="1" customWidth="1"/>
    <col min="5906" max="5906" width="5.5546875" style="1" customWidth="1"/>
    <col min="5907" max="5907" width="6.33203125" style="1" customWidth="1"/>
    <col min="5908" max="5908" width="7.44140625" style="1" customWidth="1"/>
    <col min="5909" max="6144" width="5.109375" style="1"/>
    <col min="6145" max="6147" width="5.5546875" style="1" customWidth="1"/>
    <col min="6148" max="6148" width="4.21875" style="1" customWidth="1"/>
    <col min="6149" max="6149" width="22.44140625" style="1" customWidth="1"/>
    <col min="6150" max="6150" width="10.21875" style="1" customWidth="1"/>
    <col min="6151" max="6151" width="7.5546875" style="1" customWidth="1"/>
    <col min="6152" max="6152" width="9.77734375" style="1" customWidth="1"/>
    <col min="6153" max="6153" width="9.44140625" style="1" customWidth="1"/>
    <col min="6154" max="6154" width="7.44140625" style="1" customWidth="1"/>
    <col min="6155" max="6155" width="8" style="1" customWidth="1"/>
    <col min="6156" max="6156" width="8.33203125" style="1" customWidth="1"/>
    <col min="6157" max="6157" width="8.109375" style="1" customWidth="1"/>
    <col min="6158" max="6158" width="10.109375" style="1" customWidth="1"/>
    <col min="6159" max="6159" width="7.88671875" style="1" customWidth="1"/>
    <col min="6160" max="6161" width="5.6640625" style="1" customWidth="1"/>
    <col min="6162" max="6162" width="5.5546875" style="1" customWidth="1"/>
    <col min="6163" max="6163" width="6.33203125" style="1" customWidth="1"/>
    <col min="6164" max="6164" width="7.44140625" style="1" customWidth="1"/>
    <col min="6165" max="6400" width="5.109375" style="1"/>
    <col min="6401" max="6403" width="5.5546875" style="1" customWidth="1"/>
    <col min="6404" max="6404" width="4.21875" style="1" customWidth="1"/>
    <col min="6405" max="6405" width="22.44140625" style="1" customWidth="1"/>
    <col min="6406" max="6406" width="10.21875" style="1" customWidth="1"/>
    <col min="6407" max="6407" width="7.5546875" style="1" customWidth="1"/>
    <col min="6408" max="6408" width="9.77734375" style="1" customWidth="1"/>
    <col min="6409" max="6409" width="9.44140625" style="1" customWidth="1"/>
    <col min="6410" max="6410" width="7.44140625" style="1" customWidth="1"/>
    <col min="6411" max="6411" width="8" style="1" customWidth="1"/>
    <col min="6412" max="6412" width="8.33203125" style="1" customWidth="1"/>
    <col min="6413" max="6413" width="8.109375" style="1" customWidth="1"/>
    <col min="6414" max="6414" width="10.109375" style="1" customWidth="1"/>
    <col min="6415" max="6415" width="7.88671875" style="1" customWidth="1"/>
    <col min="6416" max="6417" width="5.6640625" style="1" customWidth="1"/>
    <col min="6418" max="6418" width="5.5546875" style="1" customWidth="1"/>
    <col min="6419" max="6419" width="6.33203125" style="1" customWidth="1"/>
    <col min="6420" max="6420" width="7.44140625" style="1" customWidth="1"/>
    <col min="6421" max="6656" width="5.109375" style="1"/>
    <col min="6657" max="6659" width="5.5546875" style="1" customWidth="1"/>
    <col min="6660" max="6660" width="4.21875" style="1" customWidth="1"/>
    <col min="6661" max="6661" width="22.44140625" style="1" customWidth="1"/>
    <col min="6662" max="6662" width="10.21875" style="1" customWidth="1"/>
    <col min="6663" max="6663" width="7.5546875" style="1" customWidth="1"/>
    <col min="6664" max="6664" width="9.77734375" style="1" customWidth="1"/>
    <col min="6665" max="6665" width="9.44140625" style="1" customWidth="1"/>
    <col min="6666" max="6666" width="7.44140625" style="1" customWidth="1"/>
    <col min="6667" max="6667" width="8" style="1" customWidth="1"/>
    <col min="6668" max="6668" width="8.33203125" style="1" customWidth="1"/>
    <col min="6669" max="6669" width="8.109375" style="1" customWidth="1"/>
    <col min="6670" max="6670" width="10.109375" style="1" customWidth="1"/>
    <col min="6671" max="6671" width="7.88671875" style="1" customWidth="1"/>
    <col min="6672" max="6673" width="5.6640625" style="1" customWidth="1"/>
    <col min="6674" max="6674" width="5.5546875" style="1" customWidth="1"/>
    <col min="6675" max="6675" width="6.33203125" style="1" customWidth="1"/>
    <col min="6676" max="6676" width="7.44140625" style="1" customWidth="1"/>
    <col min="6677" max="6912" width="5.109375" style="1"/>
    <col min="6913" max="6915" width="5.5546875" style="1" customWidth="1"/>
    <col min="6916" max="6916" width="4.21875" style="1" customWidth="1"/>
    <col min="6917" max="6917" width="22.44140625" style="1" customWidth="1"/>
    <col min="6918" max="6918" width="10.21875" style="1" customWidth="1"/>
    <col min="6919" max="6919" width="7.5546875" style="1" customWidth="1"/>
    <col min="6920" max="6920" width="9.77734375" style="1" customWidth="1"/>
    <col min="6921" max="6921" width="9.44140625" style="1" customWidth="1"/>
    <col min="6922" max="6922" width="7.44140625" style="1" customWidth="1"/>
    <col min="6923" max="6923" width="8" style="1" customWidth="1"/>
    <col min="6924" max="6924" width="8.33203125" style="1" customWidth="1"/>
    <col min="6925" max="6925" width="8.109375" style="1" customWidth="1"/>
    <col min="6926" max="6926" width="10.109375" style="1" customWidth="1"/>
    <col min="6927" max="6927" width="7.88671875" style="1" customWidth="1"/>
    <col min="6928" max="6929" width="5.6640625" style="1" customWidth="1"/>
    <col min="6930" max="6930" width="5.5546875" style="1" customWidth="1"/>
    <col min="6931" max="6931" width="6.33203125" style="1" customWidth="1"/>
    <col min="6932" max="6932" width="7.44140625" style="1" customWidth="1"/>
    <col min="6933" max="7168" width="5.109375" style="1"/>
    <col min="7169" max="7171" width="5.5546875" style="1" customWidth="1"/>
    <col min="7172" max="7172" width="4.21875" style="1" customWidth="1"/>
    <col min="7173" max="7173" width="22.44140625" style="1" customWidth="1"/>
    <col min="7174" max="7174" width="10.21875" style="1" customWidth="1"/>
    <col min="7175" max="7175" width="7.5546875" style="1" customWidth="1"/>
    <col min="7176" max="7176" width="9.77734375" style="1" customWidth="1"/>
    <col min="7177" max="7177" width="9.44140625" style="1" customWidth="1"/>
    <col min="7178" max="7178" width="7.44140625" style="1" customWidth="1"/>
    <col min="7179" max="7179" width="8" style="1" customWidth="1"/>
    <col min="7180" max="7180" width="8.33203125" style="1" customWidth="1"/>
    <col min="7181" max="7181" width="8.109375" style="1" customWidth="1"/>
    <col min="7182" max="7182" width="10.109375" style="1" customWidth="1"/>
    <col min="7183" max="7183" width="7.88671875" style="1" customWidth="1"/>
    <col min="7184" max="7185" width="5.6640625" style="1" customWidth="1"/>
    <col min="7186" max="7186" width="5.5546875" style="1" customWidth="1"/>
    <col min="7187" max="7187" width="6.33203125" style="1" customWidth="1"/>
    <col min="7188" max="7188" width="7.44140625" style="1" customWidth="1"/>
    <col min="7189" max="7424" width="5.109375" style="1"/>
    <col min="7425" max="7427" width="5.5546875" style="1" customWidth="1"/>
    <col min="7428" max="7428" width="4.21875" style="1" customWidth="1"/>
    <col min="7429" max="7429" width="22.44140625" style="1" customWidth="1"/>
    <col min="7430" max="7430" width="10.21875" style="1" customWidth="1"/>
    <col min="7431" max="7431" width="7.5546875" style="1" customWidth="1"/>
    <col min="7432" max="7432" width="9.77734375" style="1" customWidth="1"/>
    <col min="7433" max="7433" width="9.44140625" style="1" customWidth="1"/>
    <col min="7434" max="7434" width="7.44140625" style="1" customWidth="1"/>
    <col min="7435" max="7435" width="8" style="1" customWidth="1"/>
    <col min="7436" max="7436" width="8.33203125" style="1" customWidth="1"/>
    <col min="7437" max="7437" width="8.109375" style="1" customWidth="1"/>
    <col min="7438" max="7438" width="10.109375" style="1" customWidth="1"/>
    <col min="7439" max="7439" width="7.88671875" style="1" customWidth="1"/>
    <col min="7440" max="7441" width="5.6640625" style="1" customWidth="1"/>
    <col min="7442" max="7442" width="5.5546875" style="1" customWidth="1"/>
    <col min="7443" max="7443" width="6.33203125" style="1" customWidth="1"/>
    <col min="7444" max="7444" width="7.44140625" style="1" customWidth="1"/>
    <col min="7445" max="7680" width="5.109375" style="1"/>
    <col min="7681" max="7683" width="5.5546875" style="1" customWidth="1"/>
    <col min="7684" max="7684" width="4.21875" style="1" customWidth="1"/>
    <col min="7685" max="7685" width="22.44140625" style="1" customWidth="1"/>
    <col min="7686" max="7686" width="10.21875" style="1" customWidth="1"/>
    <col min="7687" max="7687" width="7.5546875" style="1" customWidth="1"/>
    <col min="7688" max="7688" width="9.77734375" style="1" customWidth="1"/>
    <col min="7689" max="7689" width="9.44140625" style="1" customWidth="1"/>
    <col min="7690" max="7690" width="7.44140625" style="1" customWidth="1"/>
    <col min="7691" max="7691" width="8" style="1" customWidth="1"/>
    <col min="7692" max="7692" width="8.33203125" style="1" customWidth="1"/>
    <col min="7693" max="7693" width="8.109375" style="1" customWidth="1"/>
    <col min="7694" max="7694" width="10.109375" style="1" customWidth="1"/>
    <col min="7695" max="7695" width="7.88671875" style="1" customWidth="1"/>
    <col min="7696" max="7697" width="5.6640625" style="1" customWidth="1"/>
    <col min="7698" max="7698" width="5.5546875" style="1" customWidth="1"/>
    <col min="7699" max="7699" width="6.33203125" style="1" customWidth="1"/>
    <col min="7700" max="7700" width="7.44140625" style="1" customWidth="1"/>
    <col min="7701" max="7936" width="5.109375" style="1"/>
    <col min="7937" max="7939" width="5.5546875" style="1" customWidth="1"/>
    <col min="7940" max="7940" width="4.21875" style="1" customWidth="1"/>
    <col min="7941" max="7941" width="22.44140625" style="1" customWidth="1"/>
    <col min="7942" max="7942" width="10.21875" style="1" customWidth="1"/>
    <col min="7943" max="7943" width="7.5546875" style="1" customWidth="1"/>
    <col min="7944" max="7944" width="9.77734375" style="1" customWidth="1"/>
    <col min="7945" max="7945" width="9.44140625" style="1" customWidth="1"/>
    <col min="7946" max="7946" width="7.44140625" style="1" customWidth="1"/>
    <col min="7947" max="7947" width="8" style="1" customWidth="1"/>
    <col min="7948" max="7948" width="8.33203125" style="1" customWidth="1"/>
    <col min="7949" max="7949" width="8.109375" style="1" customWidth="1"/>
    <col min="7950" max="7950" width="10.109375" style="1" customWidth="1"/>
    <col min="7951" max="7951" width="7.88671875" style="1" customWidth="1"/>
    <col min="7952" max="7953" width="5.6640625" style="1" customWidth="1"/>
    <col min="7954" max="7954" width="5.5546875" style="1" customWidth="1"/>
    <col min="7955" max="7955" width="6.33203125" style="1" customWidth="1"/>
    <col min="7956" max="7956" width="7.44140625" style="1" customWidth="1"/>
    <col min="7957" max="8192" width="5.109375" style="1"/>
    <col min="8193" max="8195" width="5.5546875" style="1" customWidth="1"/>
    <col min="8196" max="8196" width="4.21875" style="1" customWidth="1"/>
    <col min="8197" max="8197" width="22.44140625" style="1" customWidth="1"/>
    <col min="8198" max="8198" width="10.21875" style="1" customWidth="1"/>
    <col min="8199" max="8199" width="7.5546875" style="1" customWidth="1"/>
    <col min="8200" max="8200" width="9.77734375" style="1" customWidth="1"/>
    <col min="8201" max="8201" width="9.44140625" style="1" customWidth="1"/>
    <col min="8202" max="8202" width="7.44140625" style="1" customWidth="1"/>
    <col min="8203" max="8203" width="8" style="1" customWidth="1"/>
    <col min="8204" max="8204" width="8.33203125" style="1" customWidth="1"/>
    <col min="8205" max="8205" width="8.109375" style="1" customWidth="1"/>
    <col min="8206" max="8206" width="10.109375" style="1" customWidth="1"/>
    <col min="8207" max="8207" width="7.88671875" style="1" customWidth="1"/>
    <col min="8208" max="8209" width="5.6640625" style="1" customWidth="1"/>
    <col min="8210" max="8210" width="5.5546875" style="1" customWidth="1"/>
    <col min="8211" max="8211" width="6.33203125" style="1" customWidth="1"/>
    <col min="8212" max="8212" width="7.44140625" style="1" customWidth="1"/>
    <col min="8213" max="8448" width="5.109375" style="1"/>
    <col min="8449" max="8451" width="5.5546875" style="1" customWidth="1"/>
    <col min="8452" max="8452" width="4.21875" style="1" customWidth="1"/>
    <col min="8453" max="8453" width="22.44140625" style="1" customWidth="1"/>
    <col min="8454" max="8454" width="10.21875" style="1" customWidth="1"/>
    <col min="8455" max="8455" width="7.5546875" style="1" customWidth="1"/>
    <col min="8456" max="8456" width="9.77734375" style="1" customWidth="1"/>
    <col min="8457" max="8457" width="9.44140625" style="1" customWidth="1"/>
    <col min="8458" max="8458" width="7.44140625" style="1" customWidth="1"/>
    <col min="8459" max="8459" width="8" style="1" customWidth="1"/>
    <col min="8460" max="8460" width="8.33203125" style="1" customWidth="1"/>
    <col min="8461" max="8461" width="8.109375" style="1" customWidth="1"/>
    <col min="8462" max="8462" width="10.109375" style="1" customWidth="1"/>
    <col min="8463" max="8463" width="7.88671875" style="1" customWidth="1"/>
    <col min="8464" max="8465" width="5.6640625" style="1" customWidth="1"/>
    <col min="8466" max="8466" width="5.5546875" style="1" customWidth="1"/>
    <col min="8467" max="8467" width="6.33203125" style="1" customWidth="1"/>
    <col min="8468" max="8468" width="7.44140625" style="1" customWidth="1"/>
    <col min="8469" max="8704" width="5.109375" style="1"/>
    <col min="8705" max="8707" width="5.5546875" style="1" customWidth="1"/>
    <col min="8708" max="8708" width="4.21875" style="1" customWidth="1"/>
    <col min="8709" max="8709" width="22.44140625" style="1" customWidth="1"/>
    <col min="8710" max="8710" width="10.21875" style="1" customWidth="1"/>
    <col min="8711" max="8711" width="7.5546875" style="1" customWidth="1"/>
    <col min="8712" max="8712" width="9.77734375" style="1" customWidth="1"/>
    <col min="8713" max="8713" width="9.44140625" style="1" customWidth="1"/>
    <col min="8714" max="8714" width="7.44140625" style="1" customWidth="1"/>
    <col min="8715" max="8715" width="8" style="1" customWidth="1"/>
    <col min="8716" max="8716" width="8.33203125" style="1" customWidth="1"/>
    <col min="8717" max="8717" width="8.109375" style="1" customWidth="1"/>
    <col min="8718" max="8718" width="10.109375" style="1" customWidth="1"/>
    <col min="8719" max="8719" width="7.88671875" style="1" customWidth="1"/>
    <col min="8720" max="8721" width="5.6640625" style="1" customWidth="1"/>
    <col min="8722" max="8722" width="5.5546875" style="1" customWidth="1"/>
    <col min="8723" max="8723" width="6.33203125" style="1" customWidth="1"/>
    <col min="8724" max="8724" width="7.44140625" style="1" customWidth="1"/>
    <col min="8725" max="8960" width="5.109375" style="1"/>
    <col min="8961" max="8963" width="5.5546875" style="1" customWidth="1"/>
    <col min="8964" max="8964" width="4.21875" style="1" customWidth="1"/>
    <col min="8965" max="8965" width="22.44140625" style="1" customWidth="1"/>
    <col min="8966" max="8966" width="10.21875" style="1" customWidth="1"/>
    <col min="8967" max="8967" width="7.5546875" style="1" customWidth="1"/>
    <col min="8968" max="8968" width="9.77734375" style="1" customWidth="1"/>
    <col min="8969" max="8969" width="9.44140625" style="1" customWidth="1"/>
    <col min="8970" max="8970" width="7.44140625" style="1" customWidth="1"/>
    <col min="8971" max="8971" width="8" style="1" customWidth="1"/>
    <col min="8972" max="8972" width="8.33203125" style="1" customWidth="1"/>
    <col min="8973" max="8973" width="8.109375" style="1" customWidth="1"/>
    <col min="8974" max="8974" width="10.109375" style="1" customWidth="1"/>
    <col min="8975" max="8975" width="7.88671875" style="1" customWidth="1"/>
    <col min="8976" max="8977" width="5.6640625" style="1" customWidth="1"/>
    <col min="8978" max="8978" width="5.5546875" style="1" customWidth="1"/>
    <col min="8979" max="8979" width="6.33203125" style="1" customWidth="1"/>
    <col min="8980" max="8980" width="7.44140625" style="1" customWidth="1"/>
    <col min="8981" max="9216" width="5.109375" style="1"/>
    <col min="9217" max="9219" width="5.5546875" style="1" customWidth="1"/>
    <col min="9220" max="9220" width="4.21875" style="1" customWidth="1"/>
    <col min="9221" max="9221" width="22.44140625" style="1" customWidth="1"/>
    <col min="9222" max="9222" width="10.21875" style="1" customWidth="1"/>
    <col min="9223" max="9223" width="7.5546875" style="1" customWidth="1"/>
    <col min="9224" max="9224" width="9.77734375" style="1" customWidth="1"/>
    <col min="9225" max="9225" width="9.44140625" style="1" customWidth="1"/>
    <col min="9226" max="9226" width="7.44140625" style="1" customWidth="1"/>
    <col min="9227" max="9227" width="8" style="1" customWidth="1"/>
    <col min="9228" max="9228" width="8.33203125" style="1" customWidth="1"/>
    <col min="9229" max="9229" width="8.109375" style="1" customWidth="1"/>
    <col min="9230" max="9230" width="10.109375" style="1" customWidth="1"/>
    <col min="9231" max="9231" width="7.88671875" style="1" customWidth="1"/>
    <col min="9232" max="9233" width="5.6640625" style="1" customWidth="1"/>
    <col min="9234" max="9234" width="5.5546875" style="1" customWidth="1"/>
    <col min="9235" max="9235" width="6.33203125" style="1" customWidth="1"/>
    <col min="9236" max="9236" width="7.44140625" style="1" customWidth="1"/>
    <col min="9237" max="9472" width="5.109375" style="1"/>
    <col min="9473" max="9475" width="5.5546875" style="1" customWidth="1"/>
    <col min="9476" max="9476" width="4.21875" style="1" customWidth="1"/>
    <col min="9477" max="9477" width="22.44140625" style="1" customWidth="1"/>
    <col min="9478" max="9478" width="10.21875" style="1" customWidth="1"/>
    <col min="9479" max="9479" width="7.5546875" style="1" customWidth="1"/>
    <col min="9480" max="9480" width="9.77734375" style="1" customWidth="1"/>
    <col min="9481" max="9481" width="9.44140625" style="1" customWidth="1"/>
    <col min="9482" max="9482" width="7.44140625" style="1" customWidth="1"/>
    <col min="9483" max="9483" width="8" style="1" customWidth="1"/>
    <col min="9484" max="9484" width="8.33203125" style="1" customWidth="1"/>
    <col min="9485" max="9485" width="8.109375" style="1" customWidth="1"/>
    <col min="9486" max="9486" width="10.109375" style="1" customWidth="1"/>
    <col min="9487" max="9487" width="7.88671875" style="1" customWidth="1"/>
    <col min="9488" max="9489" width="5.6640625" style="1" customWidth="1"/>
    <col min="9490" max="9490" width="5.5546875" style="1" customWidth="1"/>
    <col min="9491" max="9491" width="6.33203125" style="1" customWidth="1"/>
    <col min="9492" max="9492" width="7.44140625" style="1" customWidth="1"/>
    <col min="9493" max="9728" width="5.109375" style="1"/>
    <col min="9729" max="9731" width="5.5546875" style="1" customWidth="1"/>
    <col min="9732" max="9732" width="4.21875" style="1" customWidth="1"/>
    <col min="9733" max="9733" width="22.44140625" style="1" customWidth="1"/>
    <col min="9734" max="9734" width="10.21875" style="1" customWidth="1"/>
    <col min="9735" max="9735" width="7.5546875" style="1" customWidth="1"/>
    <col min="9736" max="9736" width="9.77734375" style="1" customWidth="1"/>
    <col min="9737" max="9737" width="9.44140625" style="1" customWidth="1"/>
    <col min="9738" max="9738" width="7.44140625" style="1" customWidth="1"/>
    <col min="9739" max="9739" width="8" style="1" customWidth="1"/>
    <col min="9740" max="9740" width="8.33203125" style="1" customWidth="1"/>
    <col min="9741" max="9741" width="8.109375" style="1" customWidth="1"/>
    <col min="9742" max="9742" width="10.109375" style="1" customWidth="1"/>
    <col min="9743" max="9743" width="7.88671875" style="1" customWidth="1"/>
    <col min="9744" max="9745" width="5.6640625" style="1" customWidth="1"/>
    <col min="9746" max="9746" width="5.5546875" style="1" customWidth="1"/>
    <col min="9747" max="9747" width="6.33203125" style="1" customWidth="1"/>
    <col min="9748" max="9748" width="7.44140625" style="1" customWidth="1"/>
    <col min="9749" max="9984" width="5.109375" style="1"/>
    <col min="9985" max="9987" width="5.5546875" style="1" customWidth="1"/>
    <col min="9988" max="9988" width="4.21875" style="1" customWidth="1"/>
    <col min="9989" max="9989" width="22.44140625" style="1" customWidth="1"/>
    <col min="9990" max="9990" width="10.21875" style="1" customWidth="1"/>
    <col min="9991" max="9991" width="7.5546875" style="1" customWidth="1"/>
    <col min="9992" max="9992" width="9.77734375" style="1" customWidth="1"/>
    <col min="9993" max="9993" width="9.44140625" style="1" customWidth="1"/>
    <col min="9994" max="9994" width="7.44140625" style="1" customWidth="1"/>
    <col min="9995" max="9995" width="8" style="1" customWidth="1"/>
    <col min="9996" max="9996" width="8.33203125" style="1" customWidth="1"/>
    <col min="9997" max="9997" width="8.109375" style="1" customWidth="1"/>
    <col min="9998" max="9998" width="10.109375" style="1" customWidth="1"/>
    <col min="9999" max="9999" width="7.88671875" style="1" customWidth="1"/>
    <col min="10000" max="10001" width="5.6640625" style="1" customWidth="1"/>
    <col min="10002" max="10002" width="5.5546875" style="1" customWidth="1"/>
    <col min="10003" max="10003" width="6.33203125" style="1" customWidth="1"/>
    <col min="10004" max="10004" width="7.44140625" style="1" customWidth="1"/>
    <col min="10005" max="10240" width="5.109375" style="1"/>
    <col min="10241" max="10243" width="5.5546875" style="1" customWidth="1"/>
    <col min="10244" max="10244" width="4.21875" style="1" customWidth="1"/>
    <col min="10245" max="10245" width="22.44140625" style="1" customWidth="1"/>
    <col min="10246" max="10246" width="10.21875" style="1" customWidth="1"/>
    <col min="10247" max="10247" width="7.5546875" style="1" customWidth="1"/>
    <col min="10248" max="10248" width="9.77734375" style="1" customWidth="1"/>
    <col min="10249" max="10249" width="9.44140625" style="1" customWidth="1"/>
    <col min="10250" max="10250" width="7.44140625" style="1" customWidth="1"/>
    <col min="10251" max="10251" width="8" style="1" customWidth="1"/>
    <col min="10252" max="10252" width="8.33203125" style="1" customWidth="1"/>
    <col min="10253" max="10253" width="8.109375" style="1" customWidth="1"/>
    <col min="10254" max="10254" width="10.109375" style="1" customWidth="1"/>
    <col min="10255" max="10255" width="7.88671875" style="1" customWidth="1"/>
    <col min="10256" max="10257" width="5.6640625" style="1" customWidth="1"/>
    <col min="10258" max="10258" width="5.5546875" style="1" customWidth="1"/>
    <col min="10259" max="10259" width="6.33203125" style="1" customWidth="1"/>
    <col min="10260" max="10260" width="7.44140625" style="1" customWidth="1"/>
    <col min="10261" max="10496" width="5.109375" style="1"/>
    <col min="10497" max="10499" width="5.5546875" style="1" customWidth="1"/>
    <col min="10500" max="10500" width="4.21875" style="1" customWidth="1"/>
    <col min="10501" max="10501" width="22.44140625" style="1" customWidth="1"/>
    <col min="10502" max="10502" width="10.21875" style="1" customWidth="1"/>
    <col min="10503" max="10503" width="7.5546875" style="1" customWidth="1"/>
    <col min="10504" max="10504" width="9.77734375" style="1" customWidth="1"/>
    <col min="10505" max="10505" width="9.44140625" style="1" customWidth="1"/>
    <col min="10506" max="10506" width="7.44140625" style="1" customWidth="1"/>
    <col min="10507" max="10507" width="8" style="1" customWidth="1"/>
    <col min="10508" max="10508" width="8.33203125" style="1" customWidth="1"/>
    <col min="10509" max="10509" width="8.109375" style="1" customWidth="1"/>
    <col min="10510" max="10510" width="10.109375" style="1" customWidth="1"/>
    <col min="10511" max="10511" width="7.88671875" style="1" customWidth="1"/>
    <col min="10512" max="10513" width="5.6640625" style="1" customWidth="1"/>
    <col min="10514" max="10514" width="5.5546875" style="1" customWidth="1"/>
    <col min="10515" max="10515" width="6.33203125" style="1" customWidth="1"/>
    <col min="10516" max="10516" width="7.44140625" style="1" customWidth="1"/>
    <col min="10517" max="10752" width="5.109375" style="1"/>
    <col min="10753" max="10755" width="5.5546875" style="1" customWidth="1"/>
    <col min="10756" max="10756" width="4.21875" style="1" customWidth="1"/>
    <col min="10757" max="10757" width="22.44140625" style="1" customWidth="1"/>
    <col min="10758" max="10758" width="10.21875" style="1" customWidth="1"/>
    <col min="10759" max="10759" width="7.5546875" style="1" customWidth="1"/>
    <col min="10760" max="10760" width="9.77734375" style="1" customWidth="1"/>
    <col min="10761" max="10761" width="9.44140625" style="1" customWidth="1"/>
    <col min="10762" max="10762" width="7.44140625" style="1" customWidth="1"/>
    <col min="10763" max="10763" width="8" style="1" customWidth="1"/>
    <col min="10764" max="10764" width="8.33203125" style="1" customWidth="1"/>
    <col min="10765" max="10765" width="8.109375" style="1" customWidth="1"/>
    <col min="10766" max="10766" width="10.109375" style="1" customWidth="1"/>
    <col min="10767" max="10767" width="7.88671875" style="1" customWidth="1"/>
    <col min="10768" max="10769" width="5.6640625" style="1" customWidth="1"/>
    <col min="10770" max="10770" width="5.5546875" style="1" customWidth="1"/>
    <col min="10771" max="10771" width="6.33203125" style="1" customWidth="1"/>
    <col min="10772" max="10772" width="7.44140625" style="1" customWidth="1"/>
    <col min="10773" max="11008" width="5.109375" style="1"/>
    <col min="11009" max="11011" width="5.5546875" style="1" customWidth="1"/>
    <col min="11012" max="11012" width="4.21875" style="1" customWidth="1"/>
    <col min="11013" max="11013" width="22.44140625" style="1" customWidth="1"/>
    <col min="11014" max="11014" width="10.21875" style="1" customWidth="1"/>
    <col min="11015" max="11015" width="7.5546875" style="1" customWidth="1"/>
    <col min="11016" max="11016" width="9.77734375" style="1" customWidth="1"/>
    <col min="11017" max="11017" width="9.44140625" style="1" customWidth="1"/>
    <col min="11018" max="11018" width="7.44140625" style="1" customWidth="1"/>
    <col min="11019" max="11019" width="8" style="1" customWidth="1"/>
    <col min="11020" max="11020" width="8.33203125" style="1" customWidth="1"/>
    <col min="11021" max="11021" width="8.109375" style="1" customWidth="1"/>
    <col min="11022" max="11022" width="10.109375" style="1" customWidth="1"/>
    <col min="11023" max="11023" width="7.88671875" style="1" customWidth="1"/>
    <col min="11024" max="11025" width="5.6640625" style="1" customWidth="1"/>
    <col min="11026" max="11026" width="5.5546875" style="1" customWidth="1"/>
    <col min="11027" max="11027" width="6.33203125" style="1" customWidth="1"/>
    <col min="11028" max="11028" width="7.44140625" style="1" customWidth="1"/>
    <col min="11029" max="11264" width="5.109375" style="1"/>
    <col min="11265" max="11267" width="5.5546875" style="1" customWidth="1"/>
    <col min="11268" max="11268" width="4.21875" style="1" customWidth="1"/>
    <col min="11269" max="11269" width="22.44140625" style="1" customWidth="1"/>
    <col min="11270" max="11270" width="10.21875" style="1" customWidth="1"/>
    <col min="11271" max="11271" width="7.5546875" style="1" customWidth="1"/>
    <col min="11272" max="11272" width="9.77734375" style="1" customWidth="1"/>
    <col min="11273" max="11273" width="9.44140625" style="1" customWidth="1"/>
    <col min="11274" max="11274" width="7.44140625" style="1" customWidth="1"/>
    <col min="11275" max="11275" width="8" style="1" customWidth="1"/>
    <col min="11276" max="11276" width="8.33203125" style="1" customWidth="1"/>
    <col min="11277" max="11277" width="8.109375" style="1" customWidth="1"/>
    <col min="11278" max="11278" width="10.109375" style="1" customWidth="1"/>
    <col min="11279" max="11279" width="7.88671875" style="1" customWidth="1"/>
    <col min="11280" max="11281" width="5.6640625" style="1" customWidth="1"/>
    <col min="11282" max="11282" width="5.5546875" style="1" customWidth="1"/>
    <col min="11283" max="11283" width="6.33203125" style="1" customWidth="1"/>
    <col min="11284" max="11284" width="7.44140625" style="1" customWidth="1"/>
    <col min="11285" max="11520" width="5.109375" style="1"/>
    <col min="11521" max="11523" width="5.5546875" style="1" customWidth="1"/>
    <col min="11524" max="11524" width="4.21875" style="1" customWidth="1"/>
    <col min="11525" max="11525" width="22.44140625" style="1" customWidth="1"/>
    <col min="11526" max="11526" width="10.21875" style="1" customWidth="1"/>
    <col min="11527" max="11527" width="7.5546875" style="1" customWidth="1"/>
    <col min="11528" max="11528" width="9.77734375" style="1" customWidth="1"/>
    <col min="11529" max="11529" width="9.44140625" style="1" customWidth="1"/>
    <col min="11530" max="11530" width="7.44140625" style="1" customWidth="1"/>
    <col min="11531" max="11531" width="8" style="1" customWidth="1"/>
    <col min="11532" max="11532" width="8.33203125" style="1" customWidth="1"/>
    <col min="11533" max="11533" width="8.109375" style="1" customWidth="1"/>
    <col min="11534" max="11534" width="10.109375" style="1" customWidth="1"/>
    <col min="11535" max="11535" width="7.88671875" style="1" customWidth="1"/>
    <col min="11536" max="11537" width="5.6640625" style="1" customWidth="1"/>
    <col min="11538" max="11538" width="5.5546875" style="1" customWidth="1"/>
    <col min="11539" max="11539" width="6.33203125" style="1" customWidth="1"/>
    <col min="11540" max="11540" width="7.44140625" style="1" customWidth="1"/>
    <col min="11541" max="11776" width="5.109375" style="1"/>
    <col min="11777" max="11779" width="5.5546875" style="1" customWidth="1"/>
    <col min="11780" max="11780" width="4.21875" style="1" customWidth="1"/>
    <col min="11781" max="11781" width="22.44140625" style="1" customWidth="1"/>
    <col min="11782" max="11782" width="10.21875" style="1" customWidth="1"/>
    <col min="11783" max="11783" width="7.5546875" style="1" customWidth="1"/>
    <col min="11784" max="11784" width="9.77734375" style="1" customWidth="1"/>
    <col min="11785" max="11785" width="9.44140625" style="1" customWidth="1"/>
    <col min="11786" max="11786" width="7.44140625" style="1" customWidth="1"/>
    <col min="11787" max="11787" width="8" style="1" customWidth="1"/>
    <col min="11788" max="11788" width="8.33203125" style="1" customWidth="1"/>
    <col min="11789" max="11789" width="8.109375" style="1" customWidth="1"/>
    <col min="11790" max="11790" width="10.109375" style="1" customWidth="1"/>
    <col min="11791" max="11791" width="7.88671875" style="1" customWidth="1"/>
    <col min="11792" max="11793" width="5.6640625" style="1" customWidth="1"/>
    <col min="11794" max="11794" width="5.5546875" style="1" customWidth="1"/>
    <col min="11795" max="11795" width="6.33203125" style="1" customWidth="1"/>
    <col min="11796" max="11796" width="7.44140625" style="1" customWidth="1"/>
    <col min="11797" max="12032" width="5.109375" style="1"/>
    <col min="12033" max="12035" width="5.5546875" style="1" customWidth="1"/>
    <col min="12036" max="12036" width="4.21875" style="1" customWidth="1"/>
    <col min="12037" max="12037" width="22.44140625" style="1" customWidth="1"/>
    <col min="12038" max="12038" width="10.21875" style="1" customWidth="1"/>
    <col min="12039" max="12039" width="7.5546875" style="1" customWidth="1"/>
    <col min="12040" max="12040" width="9.77734375" style="1" customWidth="1"/>
    <col min="12041" max="12041" width="9.44140625" style="1" customWidth="1"/>
    <col min="12042" max="12042" width="7.44140625" style="1" customWidth="1"/>
    <col min="12043" max="12043" width="8" style="1" customWidth="1"/>
    <col min="12044" max="12044" width="8.33203125" style="1" customWidth="1"/>
    <col min="12045" max="12045" width="8.109375" style="1" customWidth="1"/>
    <col min="12046" max="12046" width="10.109375" style="1" customWidth="1"/>
    <col min="12047" max="12047" width="7.88671875" style="1" customWidth="1"/>
    <col min="12048" max="12049" width="5.6640625" style="1" customWidth="1"/>
    <col min="12050" max="12050" width="5.5546875" style="1" customWidth="1"/>
    <col min="12051" max="12051" width="6.33203125" style="1" customWidth="1"/>
    <col min="12052" max="12052" width="7.44140625" style="1" customWidth="1"/>
    <col min="12053" max="12288" width="5.109375" style="1"/>
    <col min="12289" max="12291" width="5.5546875" style="1" customWidth="1"/>
    <col min="12292" max="12292" width="4.21875" style="1" customWidth="1"/>
    <col min="12293" max="12293" width="22.44140625" style="1" customWidth="1"/>
    <col min="12294" max="12294" width="10.21875" style="1" customWidth="1"/>
    <col min="12295" max="12295" width="7.5546875" style="1" customWidth="1"/>
    <col min="12296" max="12296" width="9.77734375" style="1" customWidth="1"/>
    <col min="12297" max="12297" width="9.44140625" style="1" customWidth="1"/>
    <col min="12298" max="12298" width="7.44140625" style="1" customWidth="1"/>
    <col min="12299" max="12299" width="8" style="1" customWidth="1"/>
    <col min="12300" max="12300" width="8.33203125" style="1" customWidth="1"/>
    <col min="12301" max="12301" width="8.109375" style="1" customWidth="1"/>
    <col min="12302" max="12302" width="10.109375" style="1" customWidth="1"/>
    <col min="12303" max="12303" width="7.88671875" style="1" customWidth="1"/>
    <col min="12304" max="12305" width="5.6640625" style="1" customWidth="1"/>
    <col min="12306" max="12306" width="5.5546875" style="1" customWidth="1"/>
    <col min="12307" max="12307" width="6.33203125" style="1" customWidth="1"/>
    <col min="12308" max="12308" width="7.44140625" style="1" customWidth="1"/>
    <col min="12309" max="12544" width="5.109375" style="1"/>
    <col min="12545" max="12547" width="5.5546875" style="1" customWidth="1"/>
    <col min="12548" max="12548" width="4.21875" style="1" customWidth="1"/>
    <col min="12549" max="12549" width="22.44140625" style="1" customWidth="1"/>
    <col min="12550" max="12550" width="10.21875" style="1" customWidth="1"/>
    <col min="12551" max="12551" width="7.5546875" style="1" customWidth="1"/>
    <col min="12552" max="12552" width="9.77734375" style="1" customWidth="1"/>
    <col min="12553" max="12553" width="9.44140625" style="1" customWidth="1"/>
    <col min="12554" max="12554" width="7.44140625" style="1" customWidth="1"/>
    <col min="12555" max="12555" width="8" style="1" customWidth="1"/>
    <col min="12556" max="12556" width="8.33203125" style="1" customWidth="1"/>
    <col min="12557" max="12557" width="8.109375" style="1" customWidth="1"/>
    <col min="12558" max="12558" width="10.109375" style="1" customWidth="1"/>
    <col min="12559" max="12559" width="7.88671875" style="1" customWidth="1"/>
    <col min="12560" max="12561" width="5.6640625" style="1" customWidth="1"/>
    <col min="12562" max="12562" width="5.5546875" style="1" customWidth="1"/>
    <col min="12563" max="12563" width="6.33203125" style="1" customWidth="1"/>
    <col min="12564" max="12564" width="7.44140625" style="1" customWidth="1"/>
    <col min="12565" max="12800" width="5.109375" style="1"/>
    <col min="12801" max="12803" width="5.5546875" style="1" customWidth="1"/>
    <col min="12804" max="12804" width="4.21875" style="1" customWidth="1"/>
    <col min="12805" max="12805" width="22.44140625" style="1" customWidth="1"/>
    <col min="12806" max="12806" width="10.21875" style="1" customWidth="1"/>
    <col min="12807" max="12807" width="7.5546875" style="1" customWidth="1"/>
    <col min="12808" max="12808" width="9.77734375" style="1" customWidth="1"/>
    <col min="12809" max="12809" width="9.44140625" style="1" customWidth="1"/>
    <col min="12810" max="12810" width="7.44140625" style="1" customWidth="1"/>
    <col min="12811" max="12811" width="8" style="1" customWidth="1"/>
    <col min="12812" max="12812" width="8.33203125" style="1" customWidth="1"/>
    <col min="12813" max="12813" width="8.109375" style="1" customWidth="1"/>
    <col min="12814" max="12814" width="10.109375" style="1" customWidth="1"/>
    <col min="12815" max="12815" width="7.88671875" style="1" customWidth="1"/>
    <col min="12816" max="12817" width="5.6640625" style="1" customWidth="1"/>
    <col min="12818" max="12818" width="5.5546875" style="1" customWidth="1"/>
    <col min="12819" max="12819" width="6.33203125" style="1" customWidth="1"/>
    <col min="12820" max="12820" width="7.44140625" style="1" customWidth="1"/>
    <col min="12821" max="13056" width="5.109375" style="1"/>
    <col min="13057" max="13059" width="5.5546875" style="1" customWidth="1"/>
    <col min="13060" max="13060" width="4.21875" style="1" customWidth="1"/>
    <col min="13061" max="13061" width="22.44140625" style="1" customWidth="1"/>
    <col min="13062" max="13062" width="10.21875" style="1" customWidth="1"/>
    <col min="13063" max="13063" width="7.5546875" style="1" customWidth="1"/>
    <col min="13064" max="13064" width="9.77734375" style="1" customWidth="1"/>
    <col min="13065" max="13065" width="9.44140625" style="1" customWidth="1"/>
    <col min="13066" max="13066" width="7.44140625" style="1" customWidth="1"/>
    <col min="13067" max="13067" width="8" style="1" customWidth="1"/>
    <col min="13068" max="13068" width="8.33203125" style="1" customWidth="1"/>
    <col min="13069" max="13069" width="8.109375" style="1" customWidth="1"/>
    <col min="13070" max="13070" width="10.109375" style="1" customWidth="1"/>
    <col min="13071" max="13071" width="7.88671875" style="1" customWidth="1"/>
    <col min="13072" max="13073" width="5.6640625" style="1" customWidth="1"/>
    <col min="13074" max="13074" width="5.5546875" style="1" customWidth="1"/>
    <col min="13075" max="13075" width="6.33203125" style="1" customWidth="1"/>
    <col min="13076" max="13076" width="7.44140625" style="1" customWidth="1"/>
    <col min="13077" max="13312" width="5.109375" style="1"/>
    <col min="13313" max="13315" width="5.5546875" style="1" customWidth="1"/>
    <col min="13316" max="13316" width="4.21875" style="1" customWidth="1"/>
    <col min="13317" max="13317" width="22.44140625" style="1" customWidth="1"/>
    <col min="13318" max="13318" width="10.21875" style="1" customWidth="1"/>
    <col min="13319" max="13319" width="7.5546875" style="1" customWidth="1"/>
    <col min="13320" max="13320" width="9.77734375" style="1" customWidth="1"/>
    <col min="13321" max="13321" width="9.44140625" style="1" customWidth="1"/>
    <col min="13322" max="13322" width="7.44140625" style="1" customWidth="1"/>
    <col min="13323" max="13323" width="8" style="1" customWidth="1"/>
    <col min="13324" max="13324" width="8.33203125" style="1" customWidth="1"/>
    <col min="13325" max="13325" width="8.109375" style="1" customWidth="1"/>
    <col min="13326" max="13326" width="10.109375" style="1" customWidth="1"/>
    <col min="13327" max="13327" width="7.88671875" style="1" customWidth="1"/>
    <col min="13328" max="13329" width="5.6640625" style="1" customWidth="1"/>
    <col min="13330" max="13330" width="5.5546875" style="1" customWidth="1"/>
    <col min="13331" max="13331" width="6.33203125" style="1" customWidth="1"/>
    <col min="13332" max="13332" width="7.44140625" style="1" customWidth="1"/>
    <col min="13333" max="13568" width="5.109375" style="1"/>
    <col min="13569" max="13571" width="5.5546875" style="1" customWidth="1"/>
    <col min="13572" max="13572" width="4.21875" style="1" customWidth="1"/>
    <col min="13573" max="13573" width="22.44140625" style="1" customWidth="1"/>
    <col min="13574" max="13574" width="10.21875" style="1" customWidth="1"/>
    <col min="13575" max="13575" width="7.5546875" style="1" customWidth="1"/>
    <col min="13576" max="13576" width="9.77734375" style="1" customWidth="1"/>
    <col min="13577" max="13577" width="9.44140625" style="1" customWidth="1"/>
    <col min="13578" max="13578" width="7.44140625" style="1" customWidth="1"/>
    <col min="13579" max="13579" width="8" style="1" customWidth="1"/>
    <col min="13580" max="13580" width="8.33203125" style="1" customWidth="1"/>
    <col min="13581" max="13581" width="8.109375" style="1" customWidth="1"/>
    <col min="13582" max="13582" width="10.109375" style="1" customWidth="1"/>
    <col min="13583" max="13583" width="7.88671875" style="1" customWidth="1"/>
    <col min="13584" max="13585" width="5.6640625" style="1" customWidth="1"/>
    <col min="13586" max="13586" width="5.5546875" style="1" customWidth="1"/>
    <col min="13587" max="13587" width="6.33203125" style="1" customWidth="1"/>
    <col min="13588" max="13588" width="7.44140625" style="1" customWidth="1"/>
    <col min="13589" max="13824" width="5.109375" style="1"/>
    <col min="13825" max="13827" width="5.5546875" style="1" customWidth="1"/>
    <col min="13828" max="13828" width="4.21875" style="1" customWidth="1"/>
    <col min="13829" max="13829" width="22.44140625" style="1" customWidth="1"/>
    <col min="13830" max="13830" width="10.21875" style="1" customWidth="1"/>
    <col min="13831" max="13831" width="7.5546875" style="1" customWidth="1"/>
    <col min="13832" max="13832" width="9.77734375" style="1" customWidth="1"/>
    <col min="13833" max="13833" width="9.44140625" style="1" customWidth="1"/>
    <col min="13834" max="13834" width="7.44140625" style="1" customWidth="1"/>
    <col min="13835" max="13835" width="8" style="1" customWidth="1"/>
    <col min="13836" max="13836" width="8.33203125" style="1" customWidth="1"/>
    <col min="13837" max="13837" width="8.109375" style="1" customWidth="1"/>
    <col min="13838" max="13838" width="10.109375" style="1" customWidth="1"/>
    <col min="13839" max="13839" width="7.88671875" style="1" customWidth="1"/>
    <col min="13840" max="13841" width="5.6640625" style="1" customWidth="1"/>
    <col min="13842" max="13842" width="5.5546875" style="1" customWidth="1"/>
    <col min="13843" max="13843" width="6.33203125" style="1" customWidth="1"/>
    <col min="13844" max="13844" width="7.44140625" style="1" customWidth="1"/>
    <col min="13845" max="14080" width="5.109375" style="1"/>
    <col min="14081" max="14083" width="5.5546875" style="1" customWidth="1"/>
    <col min="14084" max="14084" width="4.21875" style="1" customWidth="1"/>
    <col min="14085" max="14085" width="22.44140625" style="1" customWidth="1"/>
    <col min="14086" max="14086" width="10.21875" style="1" customWidth="1"/>
    <col min="14087" max="14087" width="7.5546875" style="1" customWidth="1"/>
    <col min="14088" max="14088" width="9.77734375" style="1" customWidth="1"/>
    <col min="14089" max="14089" width="9.44140625" style="1" customWidth="1"/>
    <col min="14090" max="14090" width="7.44140625" style="1" customWidth="1"/>
    <col min="14091" max="14091" width="8" style="1" customWidth="1"/>
    <col min="14092" max="14092" width="8.33203125" style="1" customWidth="1"/>
    <col min="14093" max="14093" width="8.109375" style="1" customWidth="1"/>
    <col min="14094" max="14094" width="10.109375" style="1" customWidth="1"/>
    <col min="14095" max="14095" width="7.88671875" style="1" customWidth="1"/>
    <col min="14096" max="14097" width="5.6640625" style="1" customWidth="1"/>
    <col min="14098" max="14098" width="5.5546875" style="1" customWidth="1"/>
    <col min="14099" max="14099" width="6.33203125" style="1" customWidth="1"/>
    <col min="14100" max="14100" width="7.44140625" style="1" customWidth="1"/>
    <col min="14101" max="14336" width="5.109375" style="1"/>
    <col min="14337" max="14339" width="5.5546875" style="1" customWidth="1"/>
    <col min="14340" max="14340" width="4.21875" style="1" customWidth="1"/>
    <col min="14341" max="14341" width="22.44140625" style="1" customWidth="1"/>
    <col min="14342" max="14342" width="10.21875" style="1" customWidth="1"/>
    <col min="14343" max="14343" width="7.5546875" style="1" customWidth="1"/>
    <col min="14344" max="14344" width="9.77734375" style="1" customWidth="1"/>
    <col min="14345" max="14345" width="9.44140625" style="1" customWidth="1"/>
    <col min="14346" max="14346" width="7.44140625" style="1" customWidth="1"/>
    <col min="14347" max="14347" width="8" style="1" customWidth="1"/>
    <col min="14348" max="14348" width="8.33203125" style="1" customWidth="1"/>
    <col min="14349" max="14349" width="8.109375" style="1" customWidth="1"/>
    <col min="14350" max="14350" width="10.109375" style="1" customWidth="1"/>
    <col min="14351" max="14351" width="7.88671875" style="1" customWidth="1"/>
    <col min="14352" max="14353" width="5.6640625" style="1" customWidth="1"/>
    <col min="14354" max="14354" width="5.5546875" style="1" customWidth="1"/>
    <col min="14355" max="14355" width="6.33203125" style="1" customWidth="1"/>
    <col min="14356" max="14356" width="7.44140625" style="1" customWidth="1"/>
    <col min="14357" max="14592" width="5.109375" style="1"/>
    <col min="14593" max="14595" width="5.5546875" style="1" customWidth="1"/>
    <col min="14596" max="14596" width="4.21875" style="1" customWidth="1"/>
    <col min="14597" max="14597" width="22.44140625" style="1" customWidth="1"/>
    <col min="14598" max="14598" width="10.21875" style="1" customWidth="1"/>
    <col min="14599" max="14599" width="7.5546875" style="1" customWidth="1"/>
    <col min="14600" max="14600" width="9.77734375" style="1" customWidth="1"/>
    <col min="14601" max="14601" width="9.44140625" style="1" customWidth="1"/>
    <col min="14602" max="14602" width="7.44140625" style="1" customWidth="1"/>
    <col min="14603" max="14603" width="8" style="1" customWidth="1"/>
    <col min="14604" max="14604" width="8.33203125" style="1" customWidth="1"/>
    <col min="14605" max="14605" width="8.109375" style="1" customWidth="1"/>
    <col min="14606" max="14606" width="10.109375" style="1" customWidth="1"/>
    <col min="14607" max="14607" width="7.88671875" style="1" customWidth="1"/>
    <col min="14608" max="14609" width="5.6640625" style="1" customWidth="1"/>
    <col min="14610" max="14610" width="5.5546875" style="1" customWidth="1"/>
    <col min="14611" max="14611" width="6.33203125" style="1" customWidth="1"/>
    <col min="14612" max="14612" width="7.44140625" style="1" customWidth="1"/>
    <col min="14613" max="14848" width="5.109375" style="1"/>
    <col min="14849" max="14851" width="5.5546875" style="1" customWidth="1"/>
    <col min="14852" max="14852" width="4.21875" style="1" customWidth="1"/>
    <col min="14853" max="14853" width="22.44140625" style="1" customWidth="1"/>
    <col min="14854" max="14854" width="10.21875" style="1" customWidth="1"/>
    <col min="14855" max="14855" width="7.5546875" style="1" customWidth="1"/>
    <col min="14856" max="14856" width="9.77734375" style="1" customWidth="1"/>
    <col min="14857" max="14857" width="9.44140625" style="1" customWidth="1"/>
    <col min="14858" max="14858" width="7.44140625" style="1" customWidth="1"/>
    <col min="14859" max="14859" width="8" style="1" customWidth="1"/>
    <col min="14860" max="14860" width="8.33203125" style="1" customWidth="1"/>
    <col min="14861" max="14861" width="8.109375" style="1" customWidth="1"/>
    <col min="14862" max="14862" width="10.109375" style="1" customWidth="1"/>
    <col min="14863" max="14863" width="7.88671875" style="1" customWidth="1"/>
    <col min="14864" max="14865" width="5.6640625" style="1" customWidth="1"/>
    <col min="14866" max="14866" width="5.5546875" style="1" customWidth="1"/>
    <col min="14867" max="14867" width="6.33203125" style="1" customWidth="1"/>
    <col min="14868" max="14868" width="7.44140625" style="1" customWidth="1"/>
    <col min="14869" max="15104" width="5.109375" style="1"/>
    <col min="15105" max="15107" width="5.5546875" style="1" customWidth="1"/>
    <col min="15108" max="15108" width="4.21875" style="1" customWidth="1"/>
    <col min="15109" max="15109" width="22.44140625" style="1" customWidth="1"/>
    <col min="15110" max="15110" width="10.21875" style="1" customWidth="1"/>
    <col min="15111" max="15111" width="7.5546875" style="1" customWidth="1"/>
    <col min="15112" max="15112" width="9.77734375" style="1" customWidth="1"/>
    <col min="15113" max="15113" width="9.44140625" style="1" customWidth="1"/>
    <col min="15114" max="15114" width="7.44140625" style="1" customWidth="1"/>
    <col min="15115" max="15115" width="8" style="1" customWidth="1"/>
    <col min="15116" max="15116" width="8.33203125" style="1" customWidth="1"/>
    <col min="15117" max="15117" width="8.109375" style="1" customWidth="1"/>
    <col min="15118" max="15118" width="10.109375" style="1" customWidth="1"/>
    <col min="15119" max="15119" width="7.88671875" style="1" customWidth="1"/>
    <col min="15120" max="15121" width="5.6640625" style="1" customWidth="1"/>
    <col min="15122" max="15122" width="5.5546875" style="1" customWidth="1"/>
    <col min="15123" max="15123" width="6.33203125" style="1" customWidth="1"/>
    <col min="15124" max="15124" width="7.44140625" style="1" customWidth="1"/>
    <col min="15125" max="15360" width="5.109375" style="1"/>
    <col min="15361" max="15363" width="5.5546875" style="1" customWidth="1"/>
    <col min="15364" max="15364" width="4.21875" style="1" customWidth="1"/>
    <col min="15365" max="15365" width="22.44140625" style="1" customWidth="1"/>
    <col min="15366" max="15366" width="10.21875" style="1" customWidth="1"/>
    <col min="15367" max="15367" width="7.5546875" style="1" customWidth="1"/>
    <col min="15368" max="15368" width="9.77734375" style="1" customWidth="1"/>
    <col min="15369" max="15369" width="9.44140625" style="1" customWidth="1"/>
    <col min="15370" max="15370" width="7.44140625" style="1" customWidth="1"/>
    <col min="15371" max="15371" width="8" style="1" customWidth="1"/>
    <col min="15372" max="15372" width="8.33203125" style="1" customWidth="1"/>
    <col min="15373" max="15373" width="8.109375" style="1" customWidth="1"/>
    <col min="15374" max="15374" width="10.109375" style="1" customWidth="1"/>
    <col min="15375" max="15375" width="7.88671875" style="1" customWidth="1"/>
    <col min="15376" max="15377" width="5.6640625" style="1" customWidth="1"/>
    <col min="15378" max="15378" width="5.5546875" style="1" customWidth="1"/>
    <col min="15379" max="15379" width="6.33203125" style="1" customWidth="1"/>
    <col min="15380" max="15380" width="7.44140625" style="1" customWidth="1"/>
    <col min="15381" max="15616" width="5.109375" style="1"/>
    <col min="15617" max="15619" width="5.5546875" style="1" customWidth="1"/>
    <col min="15620" max="15620" width="4.21875" style="1" customWidth="1"/>
    <col min="15621" max="15621" width="22.44140625" style="1" customWidth="1"/>
    <col min="15622" max="15622" width="10.21875" style="1" customWidth="1"/>
    <col min="15623" max="15623" width="7.5546875" style="1" customWidth="1"/>
    <col min="15624" max="15624" width="9.77734375" style="1" customWidth="1"/>
    <col min="15625" max="15625" width="9.44140625" style="1" customWidth="1"/>
    <col min="15626" max="15626" width="7.44140625" style="1" customWidth="1"/>
    <col min="15627" max="15627" width="8" style="1" customWidth="1"/>
    <col min="15628" max="15628" width="8.33203125" style="1" customWidth="1"/>
    <col min="15629" max="15629" width="8.109375" style="1" customWidth="1"/>
    <col min="15630" max="15630" width="10.109375" style="1" customWidth="1"/>
    <col min="15631" max="15631" width="7.88671875" style="1" customWidth="1"/>
    <col min="15632" max="15633" width="5.6640625" style="1" customWidth="1"/>
    <col min="15634" max="15634" width="5.5546875" style="1" customWidth="1"/>
    <col min="15635" max="15635" width="6.33203125" style="1" customWidth="1"/>
    <col min="15636" max="15636" width="7.44140625" style="1" customWidth="1"/>
    <col min="15637" max="15872" width="5.109375" style="1"/>
    <col min="15873" max="15875" width="5.5546875" style="1" customWidth="1"/>
    <col min="15876" max="15876" width="4.21875" style="1" customWidth="1"/>
    <col min="15877" max="15877" width="22.44140625" style="1" customWidth="1"/>
    <col min="15878" max="15878" width="10.21875" style="1" customWidth="1"/>
    <col min="15879" max="15879" width="7.5546875" style="1" customWidth="1"/>
    <col min="15880" max="15880" width="9.77734375" style="1" customWidth="1"/>
    <col min="15881" max="15881" width="9.44140625" style="1" customWidth="1"/>
    <col min="15882" max="15882" width="7.44140625" style="1" customWidth="1"/>
    <col min="15883" max="15883" width="8" style="1" customWidth="1"/>
    <col min="15884" max="15884" width="8.33203125" style="1" customWidth="1"/>
    <col min="15885" max="15885" width="8.109375" style="1" customWidth="1"/>
    <col min="15886" max="15886" width="10.109375" style="1" customWidth="1"/>
    <col min="15887" max="15887" width="7.88671875" style="1" customWidth="1"/>
    <col min="15888" max="15889" width="5.6640625" style="1" customWidth="1"/>
    <col min="15890" max="15890" width="5.5546875" style="1" customWidth="1"/>
    <col min="15891" max="15891" width="6.33203125" style="1" customWidth="1"/>
    <col min="15892" max="15892" width="7.44140625" style="1" customWidth="1"/>
    <col min="15893" max="16128" width="5.109375" style="1"/>
    <col min="16129" max="16131" width="5.5546875" style="1" customWidth="1"/>
    <col min="16132" max="16132" width="4.21875" style="1" customWidth="1"/>
    <col min="16133" max="16133" width="22.44140625" style="1" customWidth="1"/>
    <col min="16134" max="16134" width="10.21875" style="1" customWidth="1"/>
    <col min="16135" max="16135" width="7.5546875" style="1" customWidth="1"/>
    <col min="16136" max="16136" width="9.77734375" style="1" customWidth="1"/>
    <col min="16137" max="16137" width="9.44140625" style="1" customWidth="1"/>
    <col min="16138" max="16138" width="7.44140625" style="1" customWidth="1"/>
    <col min="16139" max="16139" width="8" style="1" customWidth="1"/>
    <col min="16140" max="16140" width="8.33203125" style="1" customWidth="1"/>
    <col min="16141" max="16141" width="8.109375" style="1" customWidth="1"/>
    <col min="16142" max="16142" width="10.109375" style="1" customWidth="1"/>
    <col min="16143" max="16143" width="7.88671875" style="1" customWidth="1"/>
    <col min="16144" max="16145" width="5.6640625" style="1" customWidth="1"/>
    <col min="16146" max="16146" width="5.5546875" style="1" customWidth="1"/>
    <col min="16147" max="16147" width="6.33203125" style="1" customWidth="1"/>
    <col min="16148" max="16148" width="7.44140625" style="1" customWidth="1"/>
    <col min="16149" max="16384" width="5.109375" style="1"/>
  </cols>
  <sheetData>
    <row r="1" spans="1:252" ht="23.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N1" s="33"/>
      <c r="O1" s="33"/>
      <c r="P1" s="33"/>
      <c r="Q1" s="33"/>
      <c r="R1" s="33"/>
      <c r="S1" s="369" t="s">
        <v>290</v>
      </c>
      <c r="T1" s="369"/>
      <c r="U1" s="47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</row>
    <row r="2" spans="1:252" ht="23.1" customHeight="1" x14ac:dyDescent="0.25">
      <c r="A2" s="340" t="s">
        <v>291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</row>
    <row r="3" spans="1:252" ht="23.1" customHeight="1" x14ac:dyDescent="0.15">
      <c r="F3" s="34"/>
      <c r="G3" s="34"/>
      <c r="H3" s="34"/>
      <c r="I3" s="34"/>
      <c r="J3" s="34"/>
      <c r="K3" s="34"/>
      <c r="N3" s="34"/>
      <c r="O3" s="34"/>
      <c r="P3" s="34"/>
      <c r="Q3" s="34"/>
      <c r="R3" s="34"/>
      <c r="S3" s="370" t="s">
        <v>74</v>
      </c>
      <c r="T3" s="327"/>
      <c r="U3" s="4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pans="1:252" ht="23.1" customHeight="1" x14ac:dyDescent="0.25">
      <c r="A4" s="329" t="s">
        <v>133</v>
      </c>
      <c r="B4" s="329"/>
      <c r="C4" s="329"/>
      <c r="D4" s="330" t="s">
        <v>75</v>
      </c>
      <c r="E4" s="371" t="s">
        <v>134</v>
      </c>
      <c r="F4" s="341" t="s">
        <v>210</v>
      </c>
      <c r="G4" s="328" t="s">
        <v>292</v>
      </c>
      <c r="H4" s="328"/>
      <c r="I4" s="328"/>
      <c r="J4" s="328"/>
      <c r="K4" s="373"/>
      <c r="L4" s="371" t="s">
        <v>293</v>
      </c>
      <c r="M4" s="371"/>
      <c r="N4" s="371"/>
      <c r="O4" s="371"/>
      <c r="P4" s="371"/>
      <c r="Q4" s="371"/>
      <c r="R4" s="371"/>
      <c r="S4" s="371"/>
      <c r="T4" s="372" t="s">
        <v>294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 ht="19.5" customHeight="1" x14ac:dyDescent="0.25">
      <c r="A5" s="336" t="s">
        <v>141</v>
      </c>
      <c r="B5" s="329" t="s">
        <v>142</v>
      </c>
      <c r="C5" s="329" t="s">
        <v>143</v>
      </c>
      <c r="D5" s="330"/>
      <c r="E5" s="371"/>
      <c r="F5" s="341"/>
      <c r="G5" s="328"/>
      <c r="H5" s="328"/>
      <c r="I5" s="328"/>
      <c r="J5" s="328"/>
      <c r="K5" s="373"/>
      <c r="L5" s="371"/>
      <c r="M5" s="371"/>
      <c r="N5" s="371"/>
      <c r="O5" s="371"/>
      <c r="P5" s="371"/>
      <c r="Q5" s="371"/>
      <c r="R5" s="371"/>
      <c r="S5" s="371"/>
      <c r="T5" s="372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ht="39.75" customHeight="1" x14ac:dyDescent="0.25">
      <c r="A6" s="336"/>
      <c r="B6" s="329"/>
      <c r="C6" s="329"/>
      <c r="D6" s="330"/>
      <c r="E6" s="371"/>
      <c r="F6" s="341"/>
      <c r="G6" s="28" t="s">
        <v>92</v>
      </c>
      <c r="H6" s="28" t="s">
        <v>295</v>
      </c>
      <c r="I6" s="28" t="s">
        <v>296</v>
      </c>
      <c r="J6" s="28" t="s">
        <v>297</v>
      </c>
      <c r="K6" s="54" t="s">
        <v>298</v>
      </c>
      <c r="L6" s="35" t="s">
        <v>299</v>
      </c>
      <c r="M6" s="35" t="s">
        <v>300</v>
      </c>
      <c r="N6" s="35" t="s">
        <v>301</v>
      </c>
      <c r="O6" s="28" t="s">
        <v>302</v>
      </c>
      <c r="P6" s="28" t="s">
        <v>303</v>
      </c>
      <c r="Q6" s="28" t="s">
        <v>304</v>
      </c>
      <c r="R6" s="28" t="s">
        <v>305</v>
      </c>
      <c r="S6" s="28" t="s">
        <v>306</v>
      </c>
      <c r="T6" s="328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ht="23.1" customHeight="1" x14ac:dyDescent="0.25">
      <c r="A7" s="8" t="s">
        <v>91</v>
      </c>
      <c r="B7" s="8" t="s">
        <v>91</v>
      </c>
      <c r="C7" s="8" t="s">
        <v>91</v>
      </c>
      <c r="D7" s="8" t="s">
        <v>91</v>
      </c>
      <c r="E7" s="9" t="s">
        <v>91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65">
        <v>7</v>
      </c>
      <c r="M7" s="65">
        <v>8</v>
      </c>
      <c r="N7" s="66">
        <v>9</v>
      </c>
      <c r="O7" s="7">
        <v>10</v>
      </c>
      <c r="P7" s="7">
        <v>11</v>
      </c>
      <c r="Q7" s="7">
        <v>12</v>
      </c>
      <c r="R7" s="7">
        <v>13</v>
      </c>
      <c r="S7" s="7">
        <v>14</v>
      </c>
      <c r="T7" s="7">
        <v>15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 ht="32.25" customHeight="1" x14ac:dyDescent="0.25">
      <c r="A8" s="10"/>
      <c r="B8" s="10"/>
      <c r="C8" s="11"/>
      <c r="D8" s="36"/>
      <c r="E8" s="39" t="s">
        <v>92</v>
      </c>
      <c r="F8" s="52">
        <f t="shared" ref="F8:K8" si="0">SUM(F9:F28)</f>
        <v>1406.6300000000003</v>
      </c>
      <c r="G8" s="52">
        <f t="shared" si="0"/>
        <v>967.16</v>
      </c>
      <c r="H8" s="52">
        <f t="shared" si="0"/>
        <v>550.11</v>
      </c>
      <c r="I8" s="52">
        <f t="shared" si="0"/>
        <v>174.86</v>
      </c>
      <c r="J8" s="52">
        <f t="shared" si="0"/>
        <v>10.63</v>
      </c>
      <c r="K8" s="52">
        <f t="shared" si="0"/>
        <v>231.56</v>
      </c>
      <c r="L8" s="52">
        <f>SUM(L11:L15)</f>
        <v>138.85999999999999</v>
      </c>
      <c r="M8" s="37">
        <f t="shared" ref="M8:T8" si="1">SUM(M9:M28)</f>
        <v>68.84</v>
      </c>
      <c r="N8" s="37">
        <f t="shared" si="1"/>
        <v>83.87</v>
      </c>
      <c r="O8" s="37">
        <f t="shared" si="1"/>
        <v>39.46</v>
      </c>
      <c r="P8" s="37">
        <f t="shared" si="1"/>
        <v>2.91</v>
      </c>
      <c r="Q8" s="37">
        <f t="shared" si="1"/>
        <v>5.64</v>
      </c>
      <c r="R8" s="37">
        <f t="shared" si="1"/>
        <v>1.83</v>
      </c>
      <c r="S8" s="37">
        <f t="shared" si="1"/>
        <v>2.94</v>
      </c>
      <c r="T8" s="37">
        <f t="shared" si="1"/>
        <v>233.98000000000002</v>
      </c>
      <c r="U8" s="69"/>
      <c r="V8" s="69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ht="32.25" customHeight="1" x14ac:dyDescent="0.25">
      <c r="A9" s="39" t="s">
        <v>156</v>
      </c>
      <c r="B9" s="39" t="s">
        <v>97</v>
      </c>
      <c r="C9" s="40" t="s">
        <v>93</v>
      </c>
      <c r="D9" s="41" t="s">
        <v>93</v>
      </c>
      <c r="E9" s="42" t="s">
        <v>94</v>
      </c>
      <c r="F9" s="52">
        <f>G9+L9+T9</f>
        <v>360.87</v>
      </c>
      <c r="G9" s="52">
        <f t="shared" ref="G9:G28" si="2">SUM(H9:K9)</f>
        <v>303.14</v>
      </c>
      <c r="H9" s="52">
        <v>109.24</v>
      </c>
      <c r="I9" s="52">
        <v>110.97</v>
      </c>
      <c r="J9" s="52">
        <v>10.63</v>
      </c>
      <c r="K9" s="52">
        <v>72.3</v>
      </c>
      <c r="L9" s="52">
        <f t="shared" ref="L9:L15" si="3">SUM(M9:S9)</f>
        <v>57.72999999999999</v>
      </c>
      <c r="M9" s="52">
        <v>21</v>
      </c>
      <c r="N9" s="52">
        <v>20.239999999999998</v>
      </c>
      <c r="O9" s="52">
        <v>12.64</v>
      </c>
      <c r="P9" s="52">
        <v>1.05</v>
      </c>
      <c r="Q9" s="52">
        <v>1.69</v>
      </c>
      <c r="R9" s="52"/>
      <c r="S9" s="52">
        <v>1.1100000000000001</v>
      </c>
      <c r="T9" s="37"/>
      <c r="U9" s="69"/>
      <c r="V9" s="69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32.25" customHeight="1" x14ac:dyDescent="0.25">
      <c r="A10" s="39" t="s">
        <v>156</v>
      </c>
      <c r="B10" s="39" t="s">
        <v>103</v>
      </c>
      <c r="C10" s="40" t="s">
        <v>157</v>
      </c>
      <c r="D10" s="41" t="s">
        <v>95</v>
      </c>
      <c r="E10" s="42" t="s">
        <v>96</v>
      </c>
      <c r="F10" s="52">
        <f t="shared" ref="F10:F28" si="4">SUM(G10,L10,T10)</f>
        <v>40.869999999999997</v>
      </c>
      <c r="G10" s="37">
        <f t="shared" si="2"/>
        <v>31.97</v>
      </c>
      <c r="H10" s="62">
        <v>18.27</v>
      </c>
      <c r="I10" s="62"/>
      <c r="J10" s="62"/>
      <c r="K10" s="62">
        <v>13.7</v>
      </c>
      <c r="L10" s="52">
        <f t="shared" si="3"/>
        <v>8.9</v>
      </c>
      <c r="M10" s="52">
        <v>4.0999999999999996</v>
      </c>
      <c r="N10" s="62">
        <v>2.4</v>
      </c>
      <c r="O10" s="62">
        <v>2</v>
      </c>
      <c r="P10" s="62"/>
      <c r="Q10" s="62">
        <v>0.4</v>
      </c>
      <c r="R10" s="62"/>
      <c r="S10" s="62"/>
      <c r="T10" s="62"/>
      <c r="U10" s="69"/>
      <c r="V10" s="69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ht="32.25" customHeight="1" x14ac:dyDescent="0.25">
      <c r="A11" s="39" t="s">
        <v>156</v>
      </c>
      <c r="B11" s="39" t="s">
        <v>157</v>
      </c>
      <c r="C11" s="40" t="s">
        <v>157</v>
      </c>
      <c r="D11" s="41" t="s">
        <v>97</v>
      </c>
      <c r="E11" s="42" t="s">
        <v>98</v>
      </c>
      <c r="F11" s="52">
        <f t="shared" si="4"/>
        <v>77.210000000000008</v>
      </c>
      <c r="G11" s="37">
        <f t="shared" si="2"/>
        <v>43.900000000000006</v>
      </c>
      <c r="H11" s="62">
        <v>23.91</v>
      </c>
      <c r="I11" s="62">
        <v>4.26</v>
      </c>
      <c r="J11" s="62"/>
      <c r="K11" s="62">
        <v>15.73</v>
      </c>
      <c r="L11" s="52">
        <f t="shared" si="3"/>
        <v>17.210000000000004</v>
      </c>
      <c r="M11" s="52">
        <v>5</v>
      </c>
      <c r="N11" s="62">
        <v>8.26</v>
      </c>
      <c r="O11" s="62">
        <v>2.91</v>
      </c>
      <c r="P11" s="62">
        <v>0.2</v>
      </c>
      <c r="Q11" s="62">
        <v>0.42</v>
      </c>
      <c r="R11" s="62">
        <v>0.21</v>
      </c>
      <c r="S11" s="62">
        <v>0.21</v>
      </c>
      <c r="T11" s="37">
        <v>16.100000000000001</v>
      </c>
      <c r="U11" s="69"/>
      <c r="V11" s="69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ht="32.25" customHeight="1" x14ac:dyDescent="0.25">
      <c r="A12" s="39" t="s">
        <v>158</v>
      </c>
      <c r="B12" s="39" t="s">
        <v>93</v>
      </c>
      <c r="C12" s="40" t="s">
        <v>99</v>
      </c>
      <c r="D12" s="41" t="s">
        <v>99</v>
      </c>
      <c r="E12" s="42" t="s">
        <v>100</v>
      </c>
      <c r="F12" s="52">
        <f t="shared" si="4"/>
        <v>176.91</v>
      </c>
      <c r="G12" s="37">
        <f t="shared" si="2"/>
        <v>106.07000000000001</v>
      </c>
      <c r="H12" s="62">
        <v>56.97</v>
      </c>
      <c r="I12" s="62">
        <v>11.93</v>
      </c>
      <c r="J12" s="62"/>
      <c r="K12" s="62">
        <v>37.17</v>
      </c>
      <c r="L12" s="52">
        <f t="shared" si="3"/>
        <v>36.569999999999993</v>
      </c>
      <c r="M12" s="52">
        <v>11.29</v>
      </c>
      <c r="N12" s="62">
        <v>16.32</v>
      </c>
      <c r="O12" s="62">
        <v>6.59</v>
      </c>
      <c r="P12" s="62">
        <v>0.47</v>
      </c>
      <c r="Q12" s="62">
        <v>0.94</v>
      </c>
      <c r="R12" s="62">
        <v>0.48</v>
      </c>
      <c r="S12" s="62">
        <v>0.48</v>
      </c>
      <c r="T12" s="62">
        <v>34.270000000000003</v>
      </c>
      <c r="U12" s="69"/>
      <c r="V12" s="69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52" ht="32.25" customHeight="1" x14ac:dyDescent="0.25">
      <c r="A13" s="39" t="s">
        <v>158</v>
      </c>
      <c r="B13" s="39" t="s">
        <v>93</v>
      </c>
      <c r="C13" s="40" t="s">
        <v>99</v>
      </c>
      <c r="D13" s="41" t="s">
        <v>101</v>
      </c>
      <c r="E13" s="42" t="s">
        <v>102</v>
      </c>
      <c r="F13" s="52">
        <f t="shared" si="4"/>
        <v>222.64</v>
      </c>
      <c r="G13" s="37">
        <f t="shared" si="2"/>
        <v>134.32999999999998</v>
      </c>
      <c r="H13" s="62">
        <v>72.67</v>
      </c>
      <c r="I13" s="62">
        <v>14.85</v>
      </c>
      <c r="J13" s="62"/>
      <c r="K13" s="62">
        <v>46.81</v>
      </c>
      <c r="L13" s="52">
        <f t="shared" si="3"/>
        <v>46.410000000000004</v>
      </c>
      <c r="M13" s="52">
        <v>14.34</v>
      </c>
      <c r="N13" s="62">
        <v>20.71</v>
      </c>
      <c r="O13" s="62">
        <v>8.36</v>
      </c>
      <c r="P13" s="62">
        <v>0.6</v>
      </c>
      <c r="Q13" s="62">
        <v>1.2</v>
      </c>
      <c r="R13" s="62">
        <v>0.6</v>
      </c>
      <c r="S13" s="62">
        <v>0.6</v>
      </c>
      <c r="T13" s="62">
        <v>41.9</v>
      </c>
      <c r="U13" s="69"/>
      <c r="V13" s="69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52" s="44" customFormat="1" ht="32.25" customHeight="1" x14ac:dyDescent="0.25">
      <c r="A14" s="39" t="s">
        <v>159</v>
      </c>
      <c r="B14" s="39" t="s">
        <v>160</v>
      </c>
      <c r="C14" s="40" t="s">
        <v>161</v>
      </c>
      <c r="D14" s="41" t="s">
        <v>103</v>
      </c>
      <c r="E14" s="42" t="s">
        <v>104</v>
      </c>
      <c r="F14" s="52">
        <f t="shared" si="4"/>
        <v>51.32</v>
      </c>
      <c r="G14" s="37">
        <f t="shared" si="2"/>
        <v>30.310000000000002</v>
      </c>
      <c r="H14" s="37">
        <v>15.64</v>
      </c>
      <c r="I14" s="62">
        <v>3.2</v>
      </c>
      <c r="J14" s="62"/>
      <c r="K14" s="62">
        <v>11.47</v>
      </c>
      <c r="L14" s="52">
        <f t="shared" si="3"/>
        <v>8.879999999999999</v>
      </c>
      <c r="M14" s="52">
        <v>3.25</v>
      </c>
      <c r="N14" s="52">
        <v>3.47</v>
      </c>
      <c r="O14" s="52">
        <v>1.51</v>
      </c>
      <c r="P14" s="52">
        <v>0.2</v>
      </c>
      <c r="Q14" s="52">
        <v>0.21</v>
      </c>
      <c r="R14" s="62">
        <v>0.12</v>
      </c>
      <c r="S14" s="62">
        <v>0.12</v>
      </c>
      <c r="T14" s="37">
        <v>12.13</v>
      </c>
      <c r="U14" s="70"/>
      <c r="V14" s="70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</row>
    <row r="15" spans="1:252" ht="32.25" customHeight="1" x14ac:dyDescent="0.25">
      <c r="A15" s="39" t="s">
        <v>162</v>
      </c>
      <c r="B15" s="39" t="s">
        <v>157</v>
      </c>
      <c r="C15" s="40" t="s">
        <v>157</v>
      </c>
      <c r="D15" s="41" t="s">
        <v>105</v>
      </c>
      <c r="E15" s="42" t="s">
        <v>106</v>
      </c>
      <c r="F15" s="52">
        <f t="shared" si="4"/>
        <v>147.75</v>
      </c>
      <c r="G15" s="37">
        <f t="shared" si="2"/>
        <v>92.5</v>
      </c>
      <c r="H15" s="52">
        <v>48.87</v>
      </c>
      <c r="I15" s="52">
        <v>9.25</v>
      </c>
      <c r="J15" s="52">
        <f>SUM(J16,J19,J20,)</f>
        <v>0</v>
      </c>
      <c r="K15" s="52">
        <v>34.380000000000003</v>
      </c>
      <c r="L15" s="52">
        <f t="shared" si="3"/>
        <v>29.790000000000003</v>
      </c>
      <c r="M15" s="52">
        <v>9.86</v>
      </c>
      <c r="N15" s="52">
        <v>12.47</v>
      </c>
      <c r="O15" s="52">
        <v>5.45</v>
      </c>
      <c r="P15" s="52">
        <v>0.39</v>
      </c>
      <c r="Q15" s="52">
        <v>0.78</v>
      </c>
      <c r="R15" s="52">
        <v>0.42</v>
      </c>
      <c r="S15" s="52">
        <v>0.42</v>
      </c>
      <c r="T15" s="37">
        <v>25.46</v>
      </c>
      <c r="U15" s="69"/>
      <c r="V15" s="69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52" ht="32.25" customHeight="1" x14ac:dyDescent="0.25">
      <c r="A16" s="39" t="s">
        <v>158</v>
      </c>
      <c r="B16" s="39" t="s">
        <v>105</v>
      </c>
      <c r="C16" s="40" t="s">
        <v>101</v>
      </c>
      <c r="D16" s="41" t="s">
        <v>107</v>
      </c>
      <c r="E16" s="42" t="s">
        <v>108</v>
      </c>
      <c r="F16" s="52">
        <f t="shared" si="4"/>
        <v>22.93</v>
      </c>
      <c r="G16" s="37">
        <f t="shared" si="2"/>
        <v>18.309999999999999</v>
      </c>
      <c r="H16" s="52">
        <v>16.809999999999999</v>
      </c>
      <c r="I16" s="52">
        <v>1.5</v>
      </c>
      <c r="J16" s="52"/>
      <c r="K16" s="52"/>
      <c r="L16" s="52">
        <f>SUM(L17:L18)</f>
        <v>0</v>
      </c>
      <c r="M16" s="52"/>
      <c r="N16" s="52"/>
      <c r="O16" s="52"/>
      <c r="P16" s="52"/>
      <c r="Q16" s="52"/>
      <c r="R16" s="52">
        <f>SUM(R17:R18)</f>
        <v>0</v>
      </c>
      <c r="S16" s="52">
        <f>SUM(S17:S18)</f>
        <v>0</v>
      </c>
      <c r="T16" s="37">
        <v>4.62</v>
      </c>
      <c r="U16" s="69"/>
      <c r="V16" s="69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pans="1:252" ht="32.25" customHeight="1" x14ac:dyDescent="0.25">
      <c r="A17" s="39" t="s">
        <v>158</v>
      </c>
      <c r="B17" s="39" t="s">
        <v>105</v>
      </c>
      <c r="C17" s="40" t="s">
        <v>101</v>
      </c>
      <c r="D17" s="41" t="s">
        <v>109</v>
      </c>
      <c r="E17" s="42" t="s">
        <v>110</v>
      </c>
      <c r="F17" s="52">
        <f t="shared" si="4"/>
        <v>25.080000000000002</v>
      </c>
      <c r="G17" s="37">
        <f t="shared" si="2"/>
        <v>17.8</v>
      </c>
      <c r="H17" s="62">
        <v>16.3</v>
      </c>
      <c r="I17" s="62">
        <v>1.5</v>
      </c>
      <c r="J17" s="62"/>
      <c r="K17" s="62"/>
      <c r="L17" s="52">
        <f t="shared" ref="L17:L20" si="5">SUM(M17:S17)</f>
        <v>0</v>
      </c>
      <c r="M17" s="62"/>
      <c r="N17" s="62"/>
      <c r="O17" s="62"/>
      <c r="P17" s="62"/>
      <c r="Q17" s="62"/>
      <c r="R17" s="62"/>
      <c r="S17" s="62"/>
      <c r="T17" s="62">
        <v>7.28</v>
      </c>
      <c r="U17" s="69"/>
      <c r="V17" s="69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ht="32.25" customHeight="1" x14ac:dyDescent="0.25">
      <c r="A18" s="39" t="s">
        <v>158</v>
      </c>
      <c r="B18" s="39" t="s">
        <v>105</v>
      </c>
      <c r="C18" s="40" t="s">
        <v>101</v>
      </c>
      <c r="D18" s="41" t="s">
        <v>111</v>
      </c>
      <c r="E18" s="42" t="s">
        <v>112</v>
      </c>
      <c r="F18" s="52">
        <f t="shared" si="4"/>
        <v>29.71</v>
      </c>
      <c r="G18" s="37">
        <f t="shared" si="2"/>
        <v>17.79</v>
      </c>
      <c r="H18" s="62">
        <v>16.29</v>
      </c>
      <c r="I18" s="62">
        <v>1.5</v>
      </c>
      <c r="J18" s="62"/>
      <c r="K18" s="62"/>
      <c r="L18" s="52">
        <f t="shared" si="5"/>
        <v>0</v>
      </c>
      <c r="M18" s="62"/>
      <c r="N18" s="62"/>
      <c r="O18" s="62"/>
      <c r="P18" s="62"/>
      <c r="Q18" s="62"/>
      <c r="R18" s="62"/>
      <c r="S18" s="62"/>
      <c r="T18" s="62">
        <v>11.92</v>
      </c>
      <c r="U18" s="69"/>
      <c r="V18" s="69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ht="32.25" customHeight="1" x14ac:dyDescent="0.25">
      <c r="A19" s="39" t="s">
        <v>158</v>
      </c>
      <c r="B19" s="39" t="s">
        <v>105</v>
      </c>
      <c r="C19" s="40" t="s">
        <v>101</v>
      </c>
      <c r="D19" s="41" t="s">
        <v>113</v>
      </c>
      <c r="E19" s="42" t="s">
        <v>114</v>
      </c>
      <c r="F19" s="52">
        <f t="shared" si="4"/>
        <v>22.32</v>
      </c>
      <c r="G19" s="37">
        <f t="shared" si="2"/>
        <v>17.79</v>
      </c>
      <c r="H19" s="62">
        <v>16.29</v>
      </c>
      <c r="I19" s="62">
        <v>1.5</v>
      </c>
      <c r="J19" s="62"/>
      <c r="K19" s="62"/>
      <c r="L19" s="52">
        <f t="shared" si="5"/>
        <v>0</v>
      </c>
      <c r="M19" s="62"/>
      <c r="N19" s="62"/>
      <c r="O19" s="62"/>
      <c r="P19" s="62"/>
      <c r="Q19" s="62"/>
      <c r="R19" s="62"/>
      <c r="S19" s="62"/>
      <c r="T19" s="62">
        <v>4.53</v>
      </c>
      <c r="U19" s="69"/>
      <c r="V19" s="69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ht="32.25" customHeight="1" x14ac:dyDescent="0.25">
      <c r="A20" s="39" t="s">
        <v>158</v>
      </c>
      <c r="B20" s="39" t="s">
        <v>105</v>
      </c>
      <c r="C20" s="40" t="s">
        <v>101</v>
      </c>
      <c r="D20" s="41" t="s">
        <v>115</v>
      </c>
      <c r="E20" s="42" t="s">
        <v>116</v>
      </c>
      <c r="F20" s="52">
        <f t="shared" si="4"/>
        <v>21.299999999999997</v>
      </c>
      <c r="G20" s="37">
        <f t="shared" si="2"/>
        <v>14.53</v>
      </c>
      <c r="H20" s="62">
        <v>13.33</v>
      </c>
      <c r="I20" s="62">
        <v>1.2</v>
      </c>
      <c r="J20" s="62"/>
      <c r="K20" s="62"/>
      <c r="L20" s="52">
        <f t="shared" si="5"/>
        <v>0</v>
      </c>
      <c r="M20" s="62"/>
      <c r="N20" s="62"/>
      <c r="O20" s="62"/>
      <c r="P20" s="62"/>
      <c r="Q20" s="62"/>
      <c r="R20" s="62"/>
      <c r="S20" s="62"/>
      <c r="T20" s="62">
        <v>6.77</v>
      </c>
      <c r="U20" s="69"/>
      <c r="V20" s="69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 ht="28.95" customHeight="1" x14ac:dyDescent="0.25">
      <c r="A21" s="40" t="s">
        <v>158</v>
      </c>
      <c r="B21" s="40" t="s">
        <v>105</v>
      </c>
      <c r="C21" s="40" t="s">
        <v>101</v>
      </c>
      <c r="D21" s="41" t="s">
        <v>117</v>
      </c>
      <c r="E21" s="63" t="s">
        <v>118</v>
      </c>
      <c r="F21" s="52">
        <f t="shared" si="4"/>
        <v>25.189999999999998</v>
      </c>
      <c r="G21" s="37">
        <f t="shared" si="2"/>
        <v>18.059999999999999</v>
      </c>
      <c r="H21" s="64">
        <v>16.559999999999999</v>
      </c>
      <c r="I21" s="43">
        <v>1.5</v>
      </c>
      <c r="J21" s="64"/>
      <c r="K21" s="64"/>
      <c r="L21" s="67"/>
      <c r="M21" s="67"/>
      <c r="N21" s="64"/>
      <c r="O21" s="64"/>
      <c r="P21" s="64"/>
      <c r="Q21" s="64"/>
      <c r="R21" s="64"/>
      <c r="S21" s="64"/>
      <c r="T21" s="64">
        <v>7.13</v>
      </c>
      <c r="U21" s="71"/>
      <c r="V21" s="71"/>
    </row>
    <row r="22" spans="1:252" ht="28.95" customHeight="1" x14ac:dyDescent="0.25">
      <c r="A22" s="40" t="s">
        <v>158</v>
      </c>
      <c r="B22" s="40" t="s">
        <v>105</v>
      </c>
      <c r="C22" s="40" t="s">
        <v>101</v>
      </c>
      <c r="D22" s="41" t="s">
        <v>119</v>
      </c>
      <c r="E22" s="63" t="s">
        <v>120</v>
      </c>
      <c r="F22" s="52">
        <f t="shared" si="4"/>
        <v>21.259999999999998</v>
      </c>
      <c r="G22" s="37">
        <f t="shared" si="2"/>
        <v>11.59</v>
      </c>
      <c r="H22" s="64">
        <v>10.09</v>
      </c>
      <c r="I22" s="43">
        <v>1.5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4">
        <v>9.67</v>
      </c>
    </row>
    <row r="23" spans="1:252" ht="28.95" customHeight="1" x14ac:dyDescent="0.25">
      <c r="A23" s="40" t="s">
        <v>158</v>
      </c>
      <c r="B23" s="40" t="s">
        <v>105</v>
      </c>
      <c r="C23" s="40" t="s">
        <v>101</v>
      </c>
      <c r="D23" s="41" t="s">
        <v>121</v>
      </c>
      <c r="E23" s="63" t="s">
        <v>122</v>
      </c>
      <c r="F23" s="52">
        <f t="shared" si="4"/>
        <v>30.22</v>
      </c>
      <c r="G23" s="37">
        <f t="shared" si="2"/>
        <v>18.100000000000001</v>
      </c>
      <c r="H23" s="64">
        <v>16.3</v>
      </c>
      <c r="I23" s="43">
        <v>1.8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4">
        <v>12.12</v>
      </c>
    </row>
    <row r="24" spans="1:252" ht="28.95" customHeight="1" x14ac:dyDescent="0.25">
      <c r="A24" s="40" t="s">
        <v>158</v>
      </c>
      <c r="B24" s="40" t="s">
        <v>105</v>
      </c>
      <c r="C24" s="40" t="s">
        <v>101</v>
      </c>
      <c r="D24" s="41" t="s">
        <v>123</v>
      </c>
      <c r="E24" s="63" t="s">
        <v>124</v>
      </c>
      <c r="F24" s="52">
        <f t="shared" si="4"/>
        <v>33.159999999999997</v>
      </c>
      <c r="G24" s="37">
        <f t="shared" si="2"/>
        <v>21.61</v>
      </c>
      <c r="H24" s="64">
        <v>19.809999999999999</v>
      </c>
      <c r="I24" s="43">
        <v>1.8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4">
        <v>11.55</v>
      </c>
    </row>
    <row r="25" spans="1:252" ht="28.95" customHeight="1" x14ac:dyDescent="0.25">
      <c r="A25" s="40" t="s">
        <v>158</v>
      </c>
      <c r="B25" s="40" t="s">
        <v>105</v>
      </c>
      <c r="C25" s="40" t="s">
        <v>101</v>
      </c>
      <c r="D25" s="41" t="s">
        <v>125</v>
      </c>
      <c r="E25" s="63" t="s">
        <v>126</v>
      </c>
      <c r="F25" s="52">
        <f t="shared" si="4"/>
        <v>26.259999999999998</v>
      </c>
      <c r="G25" s="37">
        <f t="shared" si="2"/>
        <v>18.07</v>
      </c>
      <c r="H25" s="64">
        <v>16.57</v>
      </c>
      <c r="I25" s="43">
        <v>1.5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4">
        <v>8.19</v>
      </c>
    </row>
    <row r="26" spans="1:252" ht="28.95" customHeight="1" x14ac:dyDescent="0.25">
      <c r="A26" s="40" t="s">
        <v>158</v>
      </c>
      <c r="B26" s="40" t="s">
        <v>105</v>
      </c>
      <c r="C26" s="40" t="s">
        <v>101</v>
      </c>
      <c r="D26" s="41" t="s">
        <v>127</v>
      </c>
      <c r="E26" s="63" t="s">
        <v>128</v>
      </c>
      <c r="F26" s="52">
        <f t="shared" si="4"/>
        <v>31.270000000000003</v>
      </c>
      <c r="G26" s="37">
        <f t="shared" si="2"/>
        <v>18.37</v>
      </c>
      <c r="H26" s="64">
        <v>16.57</v>
      </c>
      <c r="I26" s="43">
        <v>1.8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4">
        <v>12.9</v>
      </c>
    </row>
    <row r="27" spans="1:252" ht="28.95" customHeight="1" x14ac:dyDescent="0.25">
      <c r="A27" s="40" t="s">
        <v>158</v>
      </c>
      <c r="B27" s="40" t="s">
        <v>105</v>
      </c>
      <c r="C27" s="40" t="s">
        <v>101</v>
      </c>
      <c r="D27" s="41" t="s">
        <v>129</v>
      </c>
      <c r="E27" s="63" t="s">
        <v>130</v>
      </c>
      <c r="F27" s="52">
        <f t="shared" si="4"/>
        <v>13.47</v>
      </c>
      <c r="G27" s="37">
        <f t="shared" si="2"/>
        <v>11.58</v>
      </c>
      <c r="H27" s="64">
        <v>10.08</v>
      </c>
      <c r="I27" s="43">
        <v>1.5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>
        <v>1.89</v>
      </c>
    </row>
    <row r="28" spans="1:252" ht="28.95" customHeight="1" x14ac:dyDescent="0.25">
      <c r="A28" s="40" t="s">
        <v>158</v>
      </c>
      <c r="B28" s="40" t="s">
        <v>105</v>
      </c>
      <c r="C28" s="40" t="s">
        <v>101</v>
      </c>
      <c r="D28" s="41" t="s">
        <v>131</v>
      </c>
      <c r="E28" s="63" t="s">
        <v>132</v>
      </c>
      <c r="F28" s="52">
        <f t="shared" si="4"/>
        <v>26.89</v>
      </c>
      <c r="G28" s="37">
        <f t="shared" si="2"/>
        <v>21.34</v>
      </c>
      <c r="H28" s="64">
        <v>19.54</v>
      </c>
      <c r="I28" s="43">
        <v>1.8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>
        <v>5.55</v>
      </c>
    </row>
    <row r="29" spans="1:252" ht="12.7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9"/>
      <c r="M29" s="49"/>
      <c r="N29" s="44"/>
      <c r="O29" s="44"/>
      <c r="P29" s="44"/>
      <c r="Q29" s="44"/>
      <c r="R29" s="44"/>
      <c r="S29" s="44"/>
      <c r="T29" s="44"/>
    </row>
    <row r="30" spans="1:252" ht="12.7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9"/>
      <c r="M30" s="49"/>
      <c r="N30" s="44"/>
      <c r="O30" s="44"/>
      <c r="P30" s="44"/>
      <c r="Q30" s="44"/>
      <c r="R30" s="44"/>
      <c r="S30" s="44"/>
      <c r="T30" s="44"/>
    </row>
    <row r="31" spans="1:252" ht="12.7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9"/>
      <c r="M31" s="49"/>
      <c r="N31" s="44"/>
      <c r="O31" s="44"/>
      <c r="P31" s="44"/>
      <c r="Q31" s="44"/>
      <c r="R31" s="44"/>
      <c r="S31" s="44"/>
      <c r="T31" s="44"/>
    </row>
    <row r="32" spans="1:252" ht="12.75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9"/>
      <c r="M32" s="49"/>
      <c r="N32" s="44"/>
      <c r="O32" s="44"/>
      <c r="P32" s="44"/>
      <c r="Q32" s="44"/>
      <c r="R32" s="44"/>
      <c r="S32" s="44"/>
      <c r="T32" s="44"/>
    </row>
  </sheetData>
  <mergeCells count="13">
    <mergeCell ref="S1:T1"/>
    <mergeCell ref="A2:T2"/>
    <mergeCell ref="S3:T3"/>
    <mergeCell ref="A4:C4"/>
    <mergeCell ref="A5:A6"/>
    <mergeCell ref="B5:B6"/>
    <mergeCell ref="C5:C6"/>
    <mergeCell ref="D4:D6"/>
    <mergeCell ref="E4:E6"/>
    <mergeCell ref="F4:F6"/>
    <mergeCell ref="T4:T6"/>
    <mergeCell ref="G4:K5"/>
    <mergeCell ref="L4:S5"/>
  </mergeCells>
  <phoneticPr fontId="28" type="noConversion"/>
  <printOptions horizontalCentered="1"/>
  <pageMargins left="0.39" right="0.39" top="0" bottom="0" header="0.67" footer="0.31"/>
  <pageSetup paperSize="9" scale="80" orientation="landscape" verticalDpi="18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81"/>
  <sheetViews>
    <sheetView showGridLines="0" showZeros="0" topLeftCell="F1" workbookViewId="0">
      <selection activeCell="G1" sqref="G1:AG1048576"/>
    </sheetView>
  </sheetViews>
  <sheetFormatPr defaultColWidth="5.109375" defaultRowHeight="12.75" customHeight="1" x14ac:dyDescent="0.25"/>
  <cols>
    <col min="1" max="1" width="4.109375" style="2" customWidth="1"/>
    <col min="2" max="3" width="3.33203125" style="2" customWidth="1"/>
    <col min="4" max="4" width="6.77734375" style="2" customWidth="1"/>
    <col min="5" max="5" width="20.5546875" style="2" customWidth="1"/>
    <col min="6" max="6" width="9.33203125" style="2" customWidth="1"/>
    <col min="7" max="33" width="8.44140625" style="2" customWidth="1"/>
    <col min="34" max="34" width="6.77734375" style="2" customWidth="1"/>
    <col min="35" max="256" width="5.109375" style="2"/>
    <col min="257" max="257" width="4.109375" style="2" customWidth="1"/>
    <col min="258" max="259" width="3.33203125" style="2" customWidth="1"/>
    <col min="260" max="260" width="6.77734375" style="2" customWidth="1"/>
    <col min="261" max="261" width="20.5546875" style="2" customWidth="1"/>
    <col min="262" max="262" width="9.33203125" style="2" customWidth="1"/>
    <col min="263" max="263" width="6.77734375" style="2" customWidth="1"/>
    <col min="264" max="265" width="6.6640625" style="2" customWidth="1"/>
    <col min="266" max="266" width="6.88671875" style="2" customWidth="1"/>
    <col min="267" max="267" width="7.21875" style="2" customWidth="1"/>
    <col min="268" max="268" width="7.109375" style="2" customWidth="1"/>
    <col min="269" max="269" width="6.77734375" style="2" customWidth="1"/>
    <col min="270" max="270" width="6.6640625" style="2" customWidth="1"/>
    <col min="271" max="271" width="6.88671875" style="2" customWidth="1"/>
    <col min="272" max="272" width="7.5546875" style="2" customWidth="1"/>
    <col min="273" max="273" width="7" style="2" customWidth="1"/>
    <col min="274" max="274" width="6.33203125" style="2" customWidth="1"/>
    <col min="275" max="275" width="6" style="2" customWidth="1"/>
    <col min="276" max="276" width="6.109375" style="2" customWidth="1"/>
    <col min="277" max="277" width="6.88671875" style="2" customWidth="1"/>
    <col min="278" max="278" width="7" style="2" customWidth="1"/>
    <col min="279" max="279" width="7.21875" style="2" customWidth="1"/>
    <col min="280" max="280" width="6.88671875" style="2" customWidth="1"/>
    <col min="281" max="281" width="6" style="2" customWidth="1"/>
    <col min="282" max="283" width="6.33203125" style="2" customWidth="1"/>
    <col min="284" max="285" width="6.6640625" style="2" customWidth="1"/>
    <col min="286" max="286" width="6.33203125" style="2" customWidth="1"/>
    <col min="287" max="287" width="6.77734375" style="2" customWidth="1"/>
    <col min="288" max="288" width="6.109375" style="2" customWidth="1"/>
    <col min="289" max="289" width="6.33203125" style="2" customWidth="1"/>
    <col min="290" max="290" width="6.77734375" style="2" customWidth="1"/>
    <col min="291" max="512" width="5.109375" style="2"/>
    <col min="513" max="513" width="4.109375" style="2" customWidth="1"/>
    <col min="514" max="515" width="3.33203125" style="2" customWidth="1"/>
    <col min="516" max="516" width="6.77734375" style="2" customWidth="1"/>
    <col min="517" max="517" width="20.5546875" style="2" customWidth="1"/>
    <col min="518" max="518" width="9.33203125" style="2" customWidth="1"/>
    <col min="519" max="519" width="6.77734375" style="2" customWidth="1"/>
    <col min="520" max="521" width="6.6640625" style="2" customWidth="1"/>
    <col min="522" max="522" width="6.88671875" style="2" customWidth="1"/>
    <col min="523" max="523" width="7.21875" style="2" customWidth="1"/>
    <col min="524" max="524" width="7.109375" style="2" customWidth="1"/>
    <col min="525" max="525" width="6.77734375" style="2" customWidth="1"/>
    <col min="526" max="526" width="6.6640625" style="2" customWidth="1"/>
    <col min="527" max="527" width="6.88671875" style="2" customWidth="1"/>
    <col min="528" max="528" width="7.5546875" style="2" customWidth="1"/>
    <col min="529" max="529" width="7" style="2" customWidth="1"/>
    <col min="530" max="530" width="6.33203125" style="2" customWidth="1"/>
    <col min="531" max="531" width="6" style="2" customWidth="1"/>
    <col min="532" max="532" width="6.109375" style="2" customWidth="1"/>
    <col min="533" max="533" width="6.88671875" style="2" customWidth="1"/>
    <col min="534" max="534" width="7" style="2" customWidth="1"/>
    <col min="535" max="535" width="7.21875" style="2" customWidth="1"/>
    <col min="536" max="536" width="6.88671875" style="2" customWidth="1"/>
    <col min="537" max="537" width="6" style="2" customWidth="1"/>
    <col min="538" max="539" width="6.33203125" style="2" customWidth="1"/>
    <col min="540" max="541" width="6.6640625" style="2" customWidth="1"/>
    <col min="542" max="542" width="6.33203125" style="2" customWidth="1"/>
    <col min="543" max="543" width="6.77734375" style="2" customWidth="1"/>
    <col min="544" max="544" width="6.109375" style="2" customWidth="1"/>
    <col min="545" max="545" width="6.33203125" style="2" customWidth="1"/>
    <col min="546" max="546" width="6.77734375" style="2" customWidth="1"/>
    <col min="547" max="768" width="5.109375" style="2"/>
    <col min="769" max="769" width="4.109375" style="2" customWidth="1"/>
    <col min="770" max="771" width="3.33203125" style="2" customWidth="1"/>
    <col min="772" max="772" width="6.77734375" style="2" customWidth="1"/>
    <col min="773" max="773" width="20.5546875" style="2" customWidth="1"/>
    <col min="774" max="774" width="9.33203125" style="2" customWidth="1"/>
    <col min="775" max="775" width="6.77734375" style="2" customWidth="1"/>
    <col min="776" max="777" width="6.6640625" style="2" customWidth="1"/>
    <col min="778" max="778" width="6.88671875" style="2" customWidth="1"/>
    <col min="779" max="779" width="7.21875" style="2" customWidth="1"/>
    <col min="780" max="780" width="7.109375" style="2" customWidth="1"/>
    <col min="781" max="781" width="6.77734375" style="2" customWidth="1"/>
    <col min="782" max="782" width="6.6640625" style="2" customWidth="1"/>
    <col min="783" max="783" width="6.88671875" style="2" customWidth="1"/>
    <col min="784" max="784" width="7.5546875" style="2" customWidth="1"/>
    <col min="785" max="785" width="7" style="2" customWidth="1"/>
    <col min="786" max="786" width="6.33203125" style="2" customWidth="1"/>
    <col min="787" max="787" width="6" style="2" customWidth="1"/>
    <col min="788" max="788" width="6.109375" style="2" customWidth="1"/>
    <col min="789" max="789" width="6.88671875" style="2" customWidth="1"/>
    <col min="790" max="790" width="7" style="2" customWidth="1"/>
    <col min="791" max="791" width="7.21875" style="2" customWidth="1"/>
    <col min="792" max="792" width="6.88671875" style="2" customWidth="1"/>
    <col min="793" max="793" width="6" style="2" customWidth="1"/>
    <col min="794" max="795" width="6.33203125" style="2" customWidth="1"/>
    <col min="796" max="797" width="6.6640625" style="2" customWidth="1"/>
    <col min="798" max="798" width="6.33203125" style="2" customWidth="1"/>
    <col min="799" max="799" width="6.77734375" style="2" customWidth="1"/>
    <col min="800" max="800" width="6.109375" style="2" customWidth="1"/>
    <col min="801" max="801" width="6.33203125" style="2" customWidth="1"/>
    <col min="802" max="802" width="6.77734375" style="2" customWidth="1"/>
    <col min="803" max="1024" width="5.109375" style="2"/>
    <col min="1025" max="1025" width="4.109375" style="2" customWidth="1"/>
    <col min="1026" max="1027" width="3.33203125" style="2" customWidth="1"/>
    <col min="1028" max="1028" width="6.77734375" style="2" customWidth="1"/>
    <col min="1029" max="1029" width="20.5546875" style="2" customWidth="1"/>
    <col min="1030" max="1030" width="9.33203125" style="2" customWidth="1"/>
    <col min="1031" max="1031" width="6.77734375" style="2" customWidth="1"/>
    <col min="1032" max="1033" width="6.6640625" style="2" customWidth="1"/>
    <col min="1034" max="1034" width="6.88671875" style="2" customWidth="1"/>
    <col min="1035" max="1035" width="7.21875" style="2" customWidth="1"/>
    <col min="1036" max="1036" width="7.109375" style="2" customWidth="1"/>
    <col min="1037" max="1037" width="6.77734375" style="2" customWidth="1"/>
    <col min="1038" max="1038" width="6.6640625" style="2" customWidth="1"/>
    <col min="1039" max="1039" width="6.88671875" style="2" customWidth="1"/>
    <col min="1040" max="1040" width="7.5546875" style="2" customWidth="1"/>
    <col min="1041" max="1041" width="7" style="2" customWidth="1"/>
    <col min="1042" max="1042" width="6.33203125" style="2" customWidth="1"/>
    <col min="1043" max="1043" width="6" style="2" customWidth="1"/>
    <col min="1044" max="1044" width="6.109375" style="2" customWidth="1"/>
    <col min="1045" max="1045" width="6.88671875" style="2" customWidth="1"/>
    <col min="1046" max="1046" width="7" style="2" customWidth="1"/>
    <col min="1047" max="1047" width="7.21875" style="2" customWidth="1"/>
    <col min="1048" max="1048" width="6.88671875" style="2" customWidth="1"/>
    <col min="1049" max="1049" width="6" style="2" customWidth="1"/>
    <col min="1050" max="1051" width="6.33203125" style="2" customWidth="1"/>
    <col min="1052" max="1053" width="6.6640625" style="2" customWidth="1"/>
    <col min="1054" max="1054" width="6.33203125" style="2" customWidth="1"/>
    <col min="1055" max="1055" width="6.77734375" style="2" customWidth="1"/>
    <col min="1056" max="1056" width="6.109375" style="2" customWidth="1"/>
    <col min="1057" max="1057" width="6.33203125" style="2" customWidth="1"/>
    <col min="1058" max="1058" width="6.77734375" style="2" customWidth="1"/>
    <col min="1059" max="1280" width="5.109375" style="2"/>
    <col min="1281" max="1281" width="4.109375" style="2" customWidth="1"/>
    <col min="1282" max="1283" width="3.33203125" style="2" customWidth="1"/>
    <col min="1284" max="1284" width="6.77734375" style="2" customWidth="1"/>
    <col min="1285" max="1285" width="20.5546875" style="2" customWidth="1"/>
    <col min="1286" max="1286" width="9.33203125" style="2" customWidth="1"/>
    <col min="1287" max="1287" width="6.77734375" style="2" customWidth="1"/>
    <col min="1288" max="1289" width="6.6640625" style="2" customWidth="1"/>
    <col min="1290" max="1290" width="6.88671875" style="2" customWidth="1"/>
    <col min="1291" max="1291" width="7.21875" style="2" customWidth="1"/>
    <col min="1292" max="1292" width="7.109375" style="2" customWidth="1"/>
    <col min="1293" max="1293" width="6.77734375" style="2" customWidth="1"/>
    <col min="1294" max="1294" width="6.6640625" style="2" customWidth="1"/>
    <col min="1295" max="1295" width="6.88671875" style="2" customWidth="1"/>
    <col min="1296" max="1296" width="7.5546875" style="2" customWidth="1"/>
    <col min="1297" max="1297" width="7" style="2" customWidth="1"/>
    <col min="1298" max="1298" width="6.33203125" style="2" customWidth="1"/>
    <col min="1299" max="1299" width="6" style="2" customWidth="1"/>
    <col min="1300" max="1300" width="6.109375" style="2" customWidth="1"/>
    <col min="1301" max="1301" width="6.88671875" style="2" customWidth="1"/>
    <col min="1302" max="1302" width="7" style="2" customWidth="1"/>
    <col min="1303" max="1303" width="7.21875" style="2" customWidth="1"/>
    <col min="1304" max="1304" width="6.88671875" style="2" customWidth="1"/>
    <col min="1305" max="1305" width="6" style="2" customWidth="1"/>
    <col min="1306" max="1307" width="6.33203125" style="2" customWidth="1"/>
    <col min="1308" max="1309" width="6.6640625" style="2" customWidth="1"/>
    <col min="1310" max="1310" width="6.33203125" style="2" customWidth="1"/>
    <col min="1311" max="1311" width="6.77734375" style="2" customWidth="1"/>
    <col min="1312" max="1312" width="6.109375" style="2" customWidth="1"/>
    <col min="1313" max="1313" width="6.33203125" style="2" customWidth="1"/>
    <col min="1314" max="1314" width="6.77734375" style="2" customWidth="1"/>
    <col min="1315" max="1536" width="5.109375" style="2"/>
    <col min="1537" max="1537" width="4.109375" style="2" customWidth="1"/>
    <col min="1538" max="1539" width="3.33203125" style="2" customWidth="1"/>
    <col min="1540" max="1540" width="6.77734375" style="2" customWidth="1"/>
    <col min="1541" max="1541" width="20.5546875" style="2" customWidth="1"/>
    <col min="1542" max="1542" width="9.33203125" style="2" customWidth="1"/>
    <col min="1543" max="1543" width="6.77734375" style="2" customWidth="1"/>
    <col min="1544" max="1545" width="6.6640625" style="2" customWidth="1"/>
    <col min="1546" max="1546" width="6.88671875" style="2" customWidth="1"/>
    <col min="1547" max="1547" width="7.21875" style="2" customWidth="1"/>
    <col min="1548" max="1548" width="7.109375" style="2" customWidth="1"/>
    <col min="1549" max="1549" width="6.77734375" style="2" customWidth="1"/>
    <col min="1550" max="1550" width="6.6640625" style="2" customWidth="1"/>
    <col min="1551" max="1551" width="6.88671875" style="2" customWidth="1"/>
    <col min="1552" max="1552" width="7.5546875" style="2" customWidth="1"/>
    <col min="1553" max="1553" width="7" style="2" customWidth="1"/>
    <col min="1554" max="1554" width="6.33203125" style="2" customWidth="1"/>
    <col min="1555" max="1555" width="6" style="2" customWidth="1"/>
    <col min="1556" max="1556" width="6.109375" style="2" customWidth="1"/>
    <col min="1557" max="1557" width="6.88671875" style="2" customWidth="1"/>
    <col min="1558" max="1558" width="7" style="2" customWidth="1"/>
    <col min="1559" max="1559" width="7.21875" style="2" customWidth="1"/>
    <col min="1560" max="1560" width="6.88671875" style="2" customWidth="1"/>
    <col min="1561" max="1561" width="6" style="2" customWidth="1"/>
    <col min="1562" max="1563" width="6.33203125" style="2" customWidth="1"/>
    <col min="1564" max="1565" width="6.6640625" style="2" customWidth="1"/>
    <col min="1566" max="1566" width="6.33203125" style="2" customWidth="1"/>
    <col min="1567" max="1567" width="6.77734375" style="2" customWidth="1"/>
    <col min="1568" max="1568" width="6.109375" style="2" customWidth="1"/>
    <col min="1569" max="1569" width="6.33203125" style="2" customWidth="1"/>
    <col min="1570" max="1570" width="6.77734375" style="2" customWidth="1"/>
    <col min="1571" max="1792" width="5.109375" style="2"/>
    <col min="1793" max="1793" width="4.109375" style="2" customWidth="1"/>
    <col min="1794" max="1795" width="3.33203125" style="2" customWidth="1"/>
    <col min="1796" max="1796" width="6.77734375" style="2" customWidth="1"/>
    <col min="1797" max="1797" width="20.5546875" style="2" customWidth="1"/>
    <col min="1798" max="1798" width="9.33203125" style="2" customWidth="1"/>
    <col min="1799" max="1799" width="6.77734375" style="2" customWidth="1"/>
    <col min="1800" max="1801" width="6.6640625" style="2" customWidth="1"/>
    <col min="1802" max="1802" width="6.88671875" style="2" customWidth="1"/>
    <col min="1803" max="1803" width="7.21875" style="2" customWidth="1"/>
    <col min="1804" max="1804" width="7.109375" style="2" customWidth="1"/>
    <col min="1805" max="1805" width="6.77734375" style="2" customWidth="1"/>
    <col min="1806" max="1806" width="6.6640625" style="2" customWidth="1"/>
    <col min="1807" max="1807" width="6.88671875" style="2" customWidth="1"/>
    <col min="1808" max="1808" width="7.5546875" style="2" customWidth="1"/>
    <col min="1809" max="1809" width="7" style="2" customWidth="1"/>
    <col min="1810" max="1810" width="6.33203125" style="2" customWidth="1"/>
    <col min="1811" max="1811" width="6" style="2" customWidth="1"/>
    <col min="1812" max="1812" width="6.109375" style="2" customWidth="1"/>
    <col min="1813" max="1813" width="6.88671875" style="2" customWidth="1"/>
    <col min="1814" max="1814" width="7" style="2" customWidth="1"/>
    <col min="1815" max="1815" width="7.21875" style="2" customWidth="1"/>
    <col min="1816" max="1816" width="6.88671875" style="2" customWidth="1"/>
    <col min="1817" max="1817" width="6" style="2" customWidth="1"/>
    <col min="1818" max="1819" width="6.33203125" style="2" customWidth="1"/>
    <col min="1820" max="1821" width="6.6640625" style="2" customWidth="1"/>
    <col min="1822" max="1822" width="6.33203125" style="2" customWidth="1"/>
    <col min="1823" max="1823" width="6.77734375" style="2" customWidth="1"/>
    <col min="1824" max="1824" width="6.109375" style="2" customWidth="1"/>
    <col min="1825" max="1825" width="6.33203125" style="2" customWidth="1"/>
    <col min="1826" max="1826" width="6.77734375" style="2" customWidth="1"/>
    <col min="1827" max="2048" width="5.109375" style="2"/>
    <col min="2049" max="2049" width="4.109375" style="2" customWidth="1"/>
    <col min="2050" max="2051" width="3.33203125" style="2" customWidth="1"/>
    <col min="2052" max="2052" width="6.77734375" style="2" customWidth="1"/>
    <col min="2053" max="2053" width="20.5546875" style="2" customWidth="1"/>
    <col min="2054" max="2054" width="9.33203125" style="2" customWidth="1"/>
    <col min="2055" max="2055" width="6.77734375" style="2" customWidth="1"/>
    <col min="2056" max="2057" width="6.6640625" style="2" customWidth="1"/>
    <col min="2058" max="2058" width="6.88671875" style="2" customWidth="1"/>
    <col min="2059" max="2059" width="7.21875" style="2" customWidth="1"/>
    <col min="2060" max="2060" width="7.109375" style="2" customWidth="1"/>
    <col min="2061" max="2061" width="6.77734375" style="2" customWidth="1"/>
    <col min="2062" max="2062" width="6.6640625" style="2" customWidth="1"/>
    <col min="2063" max="2063" width="6.88671875" style="2" customWidth="1"/>
    <col min="2064" max="2064" width="7.5546875" style="2" customWidth="1"/>
    <col min="2065" max="2065" width="7" style="2" customWidth="1"/>
    <col min="2066" max="2066" width="6.33203125" style="2" customWidth="1"/>
    <col min="2067" max="2067" width="6" style="2" customWidth="1"/>
    <col min="2068" max="2068" width="6.109375" style="2" customWidth="1"/>
    <col min="2069" max="2069" width="6.88671875" style="2" customWidth="1"/>
    <col min="2070" max="2070" width="7" style="2" customWidth="1"/>
    <col min="2071" max="2071" width="7.21875" style="2" customWidth="1"/>
    <col min="2072" max="2072" width="6.88671875" style="2" customWidth="1"/>
    <col min="2073" max="2073" width="6" style="2" customWidth="1"/>
    <col min="2074" max="2075" width="6.33203125" style="2" customWidth="1"/>
    <col min="2076" max="2077" width="6.6640625" style="2" customWidth="1"/>
    <col min="2078" max="2078" width="6.33203125" style="2" customWidth="1"/>
    <col min="2079" max="2079" width="6.77734375" style="2" customWidth="1"/>
    <col min="2080" max="2080" width="6.109375" style="2" customWidth="1"/>
    <col min="2081" max="2081" width="6.33203125" style="2" customWidth="1"/>
    <col min="2082" max="2082" width="6.77734375" style="2" customWidth="1"/>
    <col min="2083" max="2304" width="5.109375" style="2"/>
    <col min="2305" max="2305" width="4.109375" style="2" customWidth="1"/>
    <col min="2306" max="2307" width="3.33203125" style="2" customWidth="1"/>
    <col min="2308" max="2308" width="6.77734375" style="2" customWidth="1"/>
    <col min="2309" max="2309" width="20.5546875" style="2" customWidth="1"/>
    <col min="2310" max="2310" width="9.33203125" style="2" customWidth="1"/>
    <col min="2311" max="2311" width="6.77734375" style="2" customWidth="1"/>
    <col min="2312" max="2313" width="6.6640625" style="2" customWidth="1"/>
    <col min="2314" max="2314" width="6.88671875" style="2" customWidth="1"/>
    <col min="2315" max="2315" width="7.21875" style="2" customWidth="1"/>
    <col min="2316" max="2316" width="7.109375" style="2" customWidth="1"/>
    <col min="2317" max="2317" width="6.77734375" style="2" customWidth="1"/>
    <col min="2318" max="2318" width="6.6640625" style="2" customWidth="1"/>
    <col min="2319" max="2319" width="6.88671875" style="2" customWidth="1"/>
    <col min="2320" max="2320" width="7.5546875" style="2" customWidth="1"/>
    <col min="2321" max="2321" width="7" style="2" customWidth="1"/>
    <col min="2322" max="2322" width="6.33203125" style="2" customWidth="1"/>
    <col min="2323" max="2323" width="6" style="2" customWidth="1"/>
    <col min="2324" max="2324" width="6.109375" style="2" customWidth="1"/>
    <col min="2325" max="2325" width="6.88671875" style="2" customWidth="1"/>
    <col min="2326" max="2326" width="7" style="2" customWidth="1"/>
    <col min="2327" max="2327" width="7.21875" style="2" customWidth="1"/>
    <col min="2328" max="2328" width="6.88671875" style="2" customWidth="1"/>
    <col min="2329" max="2329" width="6" style="2" customWidth="1"/>
    <col min="2330" max="2331" width="6.33203125" style="2" customWidth="1"/>
    <col min="2332" max="2333" width="6.6640625" style="2" customWidth="1"/>
    <col min="2334" max="2334" width="6.33203125" style="2" customWidth="1"/>
    <col min="2335" max="2335" width="6.77734375" style="2" customWidth="1"/>
    <col min="2336" max="2336" width="6.109375" style="2" customWidth="1"/>
    <col min="2337" max="2337" width="6.33203125" style="2" customWidth="1"/>
    <col min="2338" max="2338" width="6.77734375" style="2" customWidth="1"/>
    <col min="2339" max="2560" width="5.109375" style="2"/>
    <col min="2561" max="2561" width="4.109375" style="2" customWidth="1"/>
    <col min="2562" max="2563" width="3.33203125" style="2" customWidth="1"/>
    <col min="2564" max="2564" width="6.77734375" style="2" customWidth="1"/>
    <col min="2565" max="2565" width="20.5546875" style="2" customWidth="1"/>
    <col min="2566" max="2566" width="9.33203125" style="2" customWidth="1"/>
    <col min="2567" max="2567" width="6.77734375" style="2" customWidth="1"/>
    <col min="2568" max="2569" width="6.6640625" style="2" customWidth="1"/>
    <col min="2570" max="2570" width="6.88671875" style="2" customWidth="1"/>
    <col min="2571" max="2571" width="7.21875" style="2" customWidth="1"/>
    <col min="2572" max="2572" width="7.109375" style="2" customWidth="1"/>
    <col min="2573" max="2573" width="6.77734375" style="2" customWidth="1"/>
    <col min="2574" max="2574" width="6.6640625" style="2" customWidth="1"/>
    <col min="2575" max="2575" width="6.88671875" style="2" customWidth="1"/>
    <col min="2576" max="2576" width="7.5546875" style="2" customWidth="1"/>
    <col min="2577" max="2577" width="7" style="2" customWidth="1"/>
    <col min="2578" max="2578" width="6.33203125" style="2" customWidth="1"/>
    <col min="2579" max="2579" width="6" style="2" customWidth="1"/>
    <col min="2580" max="2580" width="6.109375" style="2" customWidth="1"/>
    <col min="2581" max="2581" width="6.88671875" style="2" customWidth="1"/>
    <col min="2582" max="2582" width="7" style="2" customWidth="1"/>
    <col min="2583" max="2583" width="7.21875" style="2" customWidth="1"/>
    <col min="2584" max="2584" width="6.88671875" style="2" customWidth="1"/>
    <col min="2585" max="2585" width="6" style="2" customWidth="1"/>
    <col min="2586" max="2587" width="6.33203125" style="2" customWidth="1"/>
    <col min="2588" max="2589" width="6.6640625" style="2" customWidth="1"/>
    <col min="2590" max="2590" width="6.33203125" style="2" customWidth="1"/>
    <col min="2591" max="2591" width="6.77734375" style="2" customWidth="1"/>
    <col min="2592" max="2592" width="6.109375" style="2" customWidth="1"/>
    <col min="2593" max="2593" width="6.33203125" style="2" customWidth="1"/>
    <col min="2594" max="2594" width="6.77734375" style="2" customWidth="1"/>
    <col min="2595" max="2816" width="5.109375" style="2"/>
    <col min="2817" max="2817" width="4.109375" style="2" customWidth="1"/>
    <col min="2818" max="2819" width="3.33203125" style="2" customWidth="1"/>
    <col min="2820" max="2820" width="6.77734375" style="2" customWidth="1"/>
    <col min="2821" max="2821" width="20.5546875" style="2" customWidth="1"/>
    <col min="2822" max="2822" width="9.33203125" style="2" customWidth="1"/>
    <col min="2823" max="2823" width="6.77734375" style="2" customWidth="1"/>
    <col min="2824" max="2825" width="6.6640625" style="2" customWidth="1"/>
    <col min="2826" max="2826" width="6.88671875" style="2" customWidth="1"/>
    <col min="2827" max="2827" width="7.21875" style="2" customWidth="1"/>
    <col min="2828" max="2828" width="7.109375" style="2" customWidth="1"/>
    <col min="2829" max="2829" width="6.77734375" style="2" customWidth="1"/>
    <col min="2830" max="2830" width="6.6640625" style="2" customWidth="1"/>
    <col min="2831" max="2831" width="6.88671875" style="2" customWidth="1"/>
    <col min="2832" max="2832" width="7.5546875" style="2" customWidth="1"/>
    <col min="2833" max="2833" width="7" style="2" customWidth="1"/>
    <col min="2834" max="2834" width="6.33203125" style="2" customWidth="1"/>
    <col min="2835" max="2835" width="6" style="2" customWidth="1"/>
    <col min="2836" max="2836" width="6.109375" style="2" customWidth="1"/>
    <col min="2837" max="2837" width="6.88671875" style="2" customWidth="1"/>
    <col min="2838" max="2838" width="7" style="2" customWidth="1"/>
    <col min="2839" max="2839" width="7.21875" style="2" customWidth="1"/>
    <col min="2840" max="2840" width="6.88671875" style="2" customWidth="1"/>
    <col min="2841" max="2841" width="6" style="2" customWidth="1"/>
    <col min="2842" max="2843" width="6.33203125" style="2" customWidth="1"/>
    <col min="2844" max="2845" width="6.6640625" style="2" customWidth="1"/>
    <col min="2846" max="2846" width="6.33203125" style="2" customWidth="1"/>
    <col min="2847" max="2847" width="6.77734375" style="2" customWidth="1"/>
    <col min="2848" max="2848" width="6.109375" style="2" customWidth="1"/>
    <col min="2849" max="2849" width="6.33203125" style="2" customWidth="1"/>
    <col min="2850" max="2850" width="6.77734375" style="2" customWidth="1"/>
    <col min="2851" max="3072" width="5.109375" style="2"/>
    <col min="3073" max="3073" width="4.109375" style="2" customWidth="1"/>
    <col min="3074" max="3075" width="3.33203125" style="2" customWidth="1"/>
    <col min="3076" max="3076" width="6.77734375" style="2" customWidth="1"/>
    <col min="3077" max="3077" width="20.5546875" style="2" customWidth="1"/>
    <col min="3078" max="3078" width="9.33203125" style="2" customWidth="1"/>
    <col min="3079" max="3079" width="6.77734375" style="2" customWidth="1"/>
    <col min="3080" max="3081" width="6.6640625" style="2" customWidth="1"/>
    <col min="3082" max="3082" width="6.88671875" style="2" customWidth="1"/>
    <col min="3083" max="3083" width="7.21875" style="2" customWidth="1"/>
    <col min="3084" max="3084" width="7.109375" style="2" customWidth="1"/>
    <col min="3085" max="3085" width="6.77734375" style="2" customWidth="1"/>
    <col min="3086" max="3086" width="6.6640625" style="2" customWidth="1"/>
    <col min="3087" max="3087" width="6.88671875" style="2" customWidth="1"/>
    <col min="3088" max="3088" width="7.5546875" style="2" customWidth="1"/>
    <col min="3089" max="3089" width="7" style="2" customWidth="1"/>
    <col min="3090" max="3090" width="6.33203125" style="2" customWidth="1"/>
    <col min="3091" max="3091" width="6" style="2" customWidth="1"/>
    <col min="3092" max="3092" width="6.109375" style="2" customWidth="1"/>
    <col min="3093" max="3093" width="6.88671875" style="2" customWidth="1"/>
    <col min="3094" max="3094" width="7" style="2" customWidth="1"/>
    <col min="3095" max="3095" width="7.21875" style="2" customWidth="1"/>
    <col min="3096" max="3096" width="6.88671875" style="2" customWidth="1"/>
    <col min="3097" max="3097" width="6" style="2" customWidth="1"/>
    <col min="3098" max="3099" width="6.33203125" style="2" customWidth="1"/>
    <col min="3100" max="3101" width="6.6640625" style="2" customWidth="1"/>
    <col min="3102" max="3102" width="6.33203125" style="2" customWidth="1"/>
    <col min="3103" max="3103" width="6.77734375" style="2" customWidth="1"/>
    <col min="3104" max="3104" width="6.109375" style="2" customWidth="1"/>
    <col min="3105" max="3105" width="6.33203125" style="2" customWidth="1"/>
    <col min="3106" max="3106" width="6.77734375" style="2" customWidth="1"/>
    <col min="3107" max="3328" width="5.109375" style="2"/>
    <col min="3329" max="3329" width="4.109375" style="2" customWidth="1"/>
    <col min="3330" max="3331" width="3.33203125" style="2" customWidth="1"/>
    <col min="3332" max="3332" width="6.77734375" style="2" customWidth="1"/>
    <col min="3333" max="3333" width="20.5546875" style="2" customWidth="1"/>
    <col min="3334" max="3334" width="9.33203125" style="2" customWidth="1"/>
    <col min="3335" max="3335" width="6.77734375" style="2" customWidth="1"/>
    <col min="3336" max="3337" width="6.6640625" style="2" customWidth="1"/>
    <col min="3338" max="3338" width="6.88671875" style="2" customWidth="1"/>
    <col min="3339" max="3339" width="7.21875" style="2" customWidth="1"/>
    <col min="3340" max="3340" width="7.109375" style="2" customWidth="1"/>
    <col min="3341" max="3341" width="6.77734375" style="2" customWidth="1"/>
    <col min="3342" max="3342" width="6.6640625" style="2" customWidth="1"/>
    <col min="3343" max="3343" width="6.88671875" style="2" customWidth="1"/>
    <col min="3344" max="3344" width="7.5546875" style="2" customWidth="1"/>
    <col min="3345" max="3345" width="7" style="2" customWidth="1"/>
    <col min="3346" max="3346" width="6.33203125" style="2" customWidth="1"/>
    <col min="3347" max="3347" width="6" style="2" customWidth="1"/>
    <col min="3348" max="3348" width="6.109375" style="2" customWidth="1"/>
    <col min="3349" max="3349" width="6.88671875" style="2" customWidth="1"/>
    <col min="3350" max="3350" width="7" style="2" customWidth="1"/>
    <col min="3351" max="3351" width="7.21875" style="2" customWidth="1"/>
    <col min="3352" max="3352" width="6.88671875" style="2" customWidth="1"/>
    <col min="3353" max="3353" width="6" style="2" customWidth="1"/>
    <col min="3354" max="3355" width="6.33203125" style="2" customWidth="1"/>
    <col min="3356" max="3357" width="6.6640625" style="2" customWidth="1"/>
    <col min="3358" max="3358" width="6.33203125" style="2" customWidth="1"/>
    <col min="3359" max="3359" width="6.77734375" style="2" customWidth="1"/>
    <col min="3360" max="3360" width="6.109375" style="2" customWidth="1"/>
    <col min="3361" max="3361" width="6.33203125" style="2" customWidth="1"/>
    <col min="3362" max="3362" width="6.77734375" style="2" customWidth="1"/>
    <col min="3363" max="3584" width="5.109375" style="2"/>
    <col min="3585" max="3585" width="4.109375" style="2" customWidth="1"/>
    <col min="3586" max="3587" width="3.33203125" style="2" customWidth="1"/>
    <col min="3588" max="3588" width="6.77734375" style="2" customWidth="1"/>
    <col min="3589" max="3589" width="20.5546875" style="2" customWidth="1"/>
    <col min="3590" max="3590" width="9.33203125" style="2" customWidth="1"/>
    <col min="3591" max="3591" width="6.77734375" style="2" customWidth="1"/>
    <col min="3592" max="3593" width="6.6640625" style="2" customWidth="1"/>
    <col min="3594" max="3594" width="6.88671875" style="2" customWidth="1"/>
    <col min="3595" max="3595" width="7.21875" style="2" customWidth="1"/>
    <col min="3596" max="3596" width="7.109375" style="2" customWidth="1"/>
    <col min="3597" max="3597" width="6.77734375" style="2" customWidth="1"/>
    <col min="3598" max="3598" width="6.6640625" style="2" customWidth="1"/>
    <col min="3599" max="3599" width="6.88671875" style="2" customWidth="1"/>
    <col min="3600" max="3600" width="7.5546875" style="2" customWidth="1"/>
    <col min="3601" max="3601" width="7" style="2" customWidth="1"/>
    <col min="3602" max="3602" width="6.33203125" style="2" customWidth="1"/>
    <col min="3603" max="3603" width="6" style="2" customWidth="1"/>
    <col min="3604" max="3604" width="6.109375" style="2" customWidth="1"/>
    <col min="3605" max="3605" width="6.88671875" style="2" customWidth="1"/>
    <col min="3606" max="3606" width="7" style="2" customWidth="1"/>
    <col min="3607" max="3607" width="7.21875" style="2" customWidth="1"/>
    <col min="3608" max="3608" width="6.88671875" style="2" customWidth="1"/>
    <col min="3609" max="3609" width="6" style="2" customWidth="1"/>
    <col min="3610" max="3611" width="6.33203125" style="2" customWidth="1"/>
    <col min="3612" max="3613" width="6.6640625" style="2" customWidth="1"/>
    <col min="3614" max="3614" width="6.33203125" style="2" customWidth="1"/>
    <col min="3615" max="3615" width="6.77734375" style="2" customWidth="1"/>
    <col min="3616" max="3616" width="6.109375" style="2" customWidth="1"/>
    <col min="3617" max="3617" width="6.33203125" style="2" customWidth="1"/>
    <col min="3618" max="3618" width="6.77734375" style="2" customWidth="1"/>
    <col min="3619" max="3840" width="5.109375" style="2"/>
    <col min="3841" max="3841" width="4.109375" style="2" customWidth="1"/>
    <col min="3842" max="3843" width="3.33203125" style="2" customWidth="1"/>
    <col min="3844" max="3844" width="6.77734375" style="2" customWidth="1"/>
    <col min="3845" max="3845" width="20.5546875" style="2" customWidth="1"/>
    <col min="3846" max="3846" width="9.33203125" style="2" customWidth="1"/>
    <col min="3847" max="3847" width="6.77734375" style="2" customWidth="1"/>
    <col min="3848" max="3849" width="6.6640625" style="2" customWidth="1"/>
    <col min="3850" max="3850" width="6.88671875" style="2" customWidth="1"/>
    <col min="3851" max="3851" width="7.21875" style="2" customWidth="1"/>
    <col min="3852" max="3852" width="7.109375" style="2" customWidth="1"/>
    <col min="3853" max="3853" width="6.77734375" style="2" customWidth="1"/>
    <col min="3854" max="3854" width="6.6640625" style="2" customWidth="1"/>
    <col min="3855" max="3855" width="6.88671875" style="2" customWidth="1"/>
    <col min="3856" max="3856" width="7.5546875" style="2" customWidth="1"/>
    <col min="3857" max="3857" width="7" style="2" customWidth="1"/>
    <col min="3858" max="3858" width="6.33203125" style="2" customWidth="1"/>
    <col min="3859" max="3859" width="6" style="2" customWidth="1"/>
    <col min="3860" max="3860" width="6.109375" style="2" customWidth="1"/>
    <col min="3861" max="3861" width="6.88671875" style="2" customWidth="1"/>
    <col min="3862" max="3862" width="7" style="2" customWidth="1"/>
    <col min="3863" max="3863" width="7.21875" style="2" customWidth="1"/>
    <col min="3864" max="3864" width="6.88671875" style="2" customWidth="1"/>
    <col min="3865" max="3865" width="6" style="2" customWidth="1"/>
    <col min="3866" max="3867" width="6.33203125" style="2" customWidth="1"/>
    <col min="3868" max="3869" width="6.6640625" style="2" customWidth="1"/>
    <col min="3870" max="3870" width="6.33203125" style="2" customWidth="1"/>
    <col min="3871" max="3871" width="6.77734375" style="2" customWidth="1"/>
    <col min="3872" max="3872" width="6.109375" style="2" customWidth="1"/>
    <col min="3873" max="3873" width="6.33203125" style="2" customWidth="1"/>
    <col min="3874" max="3874" width="6.77734375" style="2" customWidth="1"/>
    <col min="3875" max="4096" width="5.109375" style="2"/>
    <col min="4097" max="4097" width="4.109375" style="2" customWidth="1"/>
    <col min="4098" max="4099" width="3.33203125" style="2" customWidth="1"/>
    <col min="4100" max="4100" width="6.77734375" style="2" customWidth="1"/>
    <col min="4101" max="4101" width="20.5546875" style="2" customWidth="1"/>
    <col min="4102" max="4102" width="9.33203125" style="2" customWidth="1"/>
    <col min="4103" max="4103" width="6.77734375" style="2" customWidth="1"/>
    <col min="4104" max="4105" width="6.6640625" style="2" customWidth="1"/>
    <col min="4106" max="4106" width="6.88671875" style="2" customWidth="1"/>
    <col min="4107" max="4107" width="7.21875" style="2" customWidth="1"/>
    <col min="4108" max="4108" width="7.109375" style="2" customWidth="1"/>
    <col min="4109" max="4109" width="6.77734375" style="2" customWidth="1"/>
    <col min="4110" max="4110" width="6.6640625" style="2" customWidth="1"/>
    <col min="4111" max="4111" width="6.88671875" style="2" customWidth="1"/>
    <col min="4112" max="4112" width="7.5546875" style="2" customWidth="1"/>
    <col min="4113" max="4113" width="7" style="2" customWidth="1"/>
    <col min="4114" max="4114" width="6.33203125" style="2" customWidth="1"/>
    <col min="4115" max="4115" width="6" style="2" customWidth="1"/>
    <col min="4116" max="4116" width="6.109375" style="2" customWidth="1"/>
    <col min="4117" max="4117" width="6.88671875" style="2" customWidth="1"/>
    <col min="4118" max="4118" width="7" style="2" customWidth="1"/>
    <col min="4119" max="4119" width="7.21875" style="2" customWidth="1"/>
    <col min="4120" max="4120" width="6.88671875" style="2" customWidth="1"/>
    <col min="4121" max="4121" width="6" style="2" customWidth="1"/>
    <col min="4122" max="4123" width="6.33203125" style="2" customWidth="1"/>
    <col min="4124" max="4125" width="6.6640625" style="2" customWidth="1"/>
    <col min="4126" max="4126" width="6.33203125" style="2" customWidth="1"/>
    <col min="4127" max="4127" width="6.77734375" style="2" customWidth="1"/>
    <col min="4128" max="4128" width="6.109375" style="2" customWidth="1"/>
    <col min="4129" max="4129" width="6.33203125" style="2" customWidth="1"/>
    <col min="4130" max="4130" width="6.77734375" style="2" customWidth="1"/>
    <col min="4131" max="4352" width="5.109375" style="2"/>
    <col min="4353" max="4353" width="4.109375" style="2" customWidth="1"/>
    <col min="4354" max="4355" width="3.33203125" style="2" customWidth="1"/>
    <col min="4356" max="4356" width="6.77734375" style="2" customWidth="1"/>
    <col min="4357" max="4357" width="20.5546875" style="2" customWidth="1"/>
    <col min="4358" max="4358" width="9.33203125" style="2" customWidth="1"/>
    <col min="4359" max="4359" width="6.77734375" style="2" customWidth="1"/>
    <col min="4360" max="4361" width="6.6640625" style="2" customWidth="1"/>
    <col min="4362" max="4362" width="6.88671875" style="2" customWidth="1"/>
    <col min="4363" max="4363" width="7.21875" style="2" customWidth="1"/>
    <col min="4364" max="4364" width="7.109375" style="2" customWidth="1"/>
    <col min="4365" max="4365" width="6.77734375" style="2" customWidth="1"/>
    <col min="4366" max="4366" width="6.6640625" style="2" customWidth="1"/>
    <col min="4367" max="4367" width="6.88671875" style="2" customWidth="1"/>
    <col min="4368" max="4368" width="7.5546875" style="2" customWidth="1"/>
    <col min="4369" max="4369" width="7" style="2" customWidth="1"/>
    <col min="4370" max="4370" width="6.33203125" style="2" customWidth="1"/>
    <col min="4371" max="4371" width="6" style="2" customWidth="1"/>
    <col min="4372" max="4372" width="6.109375" style="2" customWidth="1"/>
    <col min="4373" max="4373" width="6.88671875" style="2" customWidth="1"/>
    <col min="4374" max="4374" width="7" style="2" customWidth="1"/>
    <col min="4375" max="4375" width="7.21875" style="2" customWidth="1"/>
    <col min="4376" max="4376" width="6.88671875" style="2" customWidth="1"/>
    <col min="4377" max="4377" width="6" style="2" customWidth="1"/>
    <col min="4378" max="4379" width="6.33203125" style="2" customWidth="1"/>
    <col min="4380" max="4381" width="6.6640625" style="2" customWidth="1"/>
    <col min="4382" max="4382" width="6.33203125" style="2" customWidth="1"/>
    <col min="4383" max="4383" width="6.77734375" style="2" customWidth="1"/>
    <col min="4384" max="4384" width="6.109375" style="2" customWidth="1"/>
    <col min="4385" max="4385" width="6.33203125" style="2" customWidth="1"/>
    <col min="4386" max="4386" width="6.77734375" style="2" customWidth="1"/>
    <col min="4387" max="4608" width="5.109375" style="2"/>
    <col min="4609" max="4609" width="4.109375" style="2" customWidth="1"/>
    <col min="4610" max="4611" width="3.33203125" style="2" customWidth="1"/>
    <col min="4612" max="4612" width="6.77734375" style="2" customWidth="1"/>
    <col min="4613" max="4613" width="20.5546875" style="2" customWidth="1"/>
    <col min="4614" max="4614" width="9.33203125" style="2" customWidth="1"/>
    <col min="4615" max="4615" width="6.77734375" style="2" customWidth="1"/>
    <col min="4616" max="4617" width="6.6640625" style="2" customWidth="1"/>
    <col min="4618" max="4618" width="6.88671875" style="2" customWidth="1"/>
    <col min="4619" max="4619" width="7.21875" style="2" customWidth="1"/>
    <col min="4620" max="4620" width="7.109375" style="2" customWidth="1"/>
    <col min="4621" max="4621" width="6.77734375" style="2" customWidth="1"/>
    <col min="4622" max="4622" width="6.6640625" style="2" customWidth="1"/>
    <col min="4623" max="4623" width="6.88671875" style="2" customWidth="1"/>
    <col min="4624" max="4624" width="7.5546875" style="2" customWidth="1"/>
    <col min="4625" max="4625" width="7" style="2" customWidth="1"/>
    <col min="4626" max="4626" width="6.33203125" style="2" customWidth="1"/>
    <col min="4627" max="4627" width="6" style="2" customWidth="1"/>
    <col min="4628" max="4628" width="6.109375" style="2" customWidth="1"/>
    <col min="4629" max="4629" width="6.88671875" style="2" customWidth="1"/>
    <col min="4630" max="4630" width="7" style="2" customWidth="1"/>
    <col min="4631" max="4631" width="7.21875" style="2" customWidth="1"/>
    <col min="4632" max="4632" width="6.88671875" style="2" customWidth="1"/>
    <col min="4633" max="4633" width="6" style="2" customWidth="1"/>
    <col min="4634" max="4635" width="6.33203125" style="2" customWidth="1"/>
    <col min="4636" max="4637" width="6.6640625" style="2" customWidth="1"/>
    <col min="4638" max="4638" width="6.33203125" style="2" customWidth="1"/>
    <col min="4639" max="4639" width="6.77734375" style="2" customWidth="1"/>
    <col min="4640" max="4640" width="6.109375" style="2" customWidth="1"/>
    <col min="4641" max="4641" width="6.33203125" style="2" customWidth="1"/>
    <col min="4642" max="4642" width="6.77734375" style="2" customWidth="1"/>
    <col min="4643" max="4864" width="5.109375" style="2"/>
    <col min="4865" max="4865" width="4.109375" style="2" customWidth="1"/>
    <col min="4866" max="4867" width="3.33203125" style="2" customWidth="1"/>
    <col min="4868" max="4868" width="6.77734375" style="2" customWidth="1"/>
    <col min="4869" max="4869" width="20.5546875" style="2" customWidth="1"/>
    <col min="4870" max="4870" width="9.33203125" style="2" customWidth="1"/>
    <col min="4871" max="4871" width="6.77734375" style="2" customWidth="1"/>
    <col min="4872" max="4873" width="6.6640625" style="2" customWidth="1"/>
    <col min="4874" max="4874" width="6.88671875" style="2" customWidth="1"/>
    <col min="4875" max="4875" width="7.21875" style="2" customWidth="1"/>
    <col min="4876" max="4876" width="7.109375" style="2" customWidth="1"/>
    <col min="4877" max="4877" width="6.77734375" style="2" customWidth="1"/>
    <col min="4878" max="4878" width="6.6640625" style="2" customWidth="1"/>
    <col min="4879" max="4879" width="6.88671875" style="2" customWidth="1"/>
    <col min="4880" max="4880" width="7.5546875" style="2" customWidth="1"/>
    <col min="4881" max="4881" width="7" style="2" customWidth="1"/>
    <col min="4882" max="4882" width="6.33203125" style="2" customWidth="1"/>
    <col min="4883" max="4883" width="6" style="2" customWidth="1"/>
    <col min="4884" max="4884" width="6.109375" style="2" customWidth="1"/>
    <col min="4885" max="4885" width="6.88671875" style="2" customWidth="1"/>
    <col min="4886" max="4886" width="7" style="2" customWidth="1"/>
    <col min="4887" max="4887" width="7.21875" style="2" customWidth="1"/>
    <col min="4888" max="4888" width="6.88671875" style="2" customWidth="1"/>
    <col min="4889" max="4889" width="6" style="2" customWidth="1"/>
    <col min="4890" max="4891" width="6.33203125" style="2" customWidth="1"/>
    <col min="4892" max="4893" width="6.6640625" style="2" customWidth="1"/>
    <col min="4894" max="4894" width="6.33203125" style="2" customWidth="1"/>
    <col min="4895" max="4895" width="6.77734375" style="2" customWidth="1"/>
    <col min="4896" max="4896" width="6.109375" style="2" customWidth="1"/>
    <col min="4897" max="4897" width="6.33203125" style="2" customWidth="1"/>
    <col min="4898" max="4898" width="6.77734375" style="2" customWidth="1"/>
    <col min="4899" max="5120" width="5.109375" style="2"/>
    <col min="5121" max="5121" width="4.109375" style="2" customWidth="1"/>
    <col min="5122" max="5123" width="3.33203125" style="2" customWidth="1"/>
    <col min="5124" max="5124" width="6.77734375" style="2" customWidth="1"/>
    <col min="5125" max="5125" width="20.5546875" style="2" customWidth="1"/>
    <col min="5126" max="5126" width="9.33203125" style="2" customWidth="1"/>
    <col min="5127" max="5127" width="6.77734375" style="2" customWidth="1"/>
    <col min="5128" max="5129" width="6.6640625" style="2" customWidth="1"/>
    <col min="5130" max="5130" width="6.88671875" style="2" customWidth="1"/>
    <col min="5131" max="5131" width="7.21875" style="2" customWidth="1"/>
    <col min="5132" max="5132" width="7.109375" style="2" customWidth="1"/>
    <col min="5133" max="5133" width="6.77734375" style="2" customWidth="1"/>
    <col min="5134" max="5134" width="6.6640625" style="2" customWidth="1"/>
    <col min="5135" max="5135" width="6.88671875" style="2" customWidth="1"/>
    <col min="5136" max="5136" width="7.5546875" style="2" customWidth="1"/>
    <col min="5137" max="5137" width="7" style="2" customWidth="1"/>
    <col min="5138" max="5138" width="6.33203125" style="2" customWidth="1"/>
    <col min="5139" max="5139" width="6" style="2" customWidth="1"/>
    <col min="5140" max="5140" width="6.109375" style="2" customWidth="1"/>
    <col min="5141" max="5141" width="6.88671875" style="2" customWidth="1"/>
    <col min="5142" max="5142" width="7" style="2" customWidth="1"/>
    <col min="5143" max="5143" width="7.21875" style="2" customWidth="1"/>
    <col min="5144" max="5144" width="6.88671875" style="2" customWidth="1"/>
    <col min="5145" max="5145" width="6" style="2" customWidth="1"/>
    <col min="5146" max="5147" width="6.33203125" style="2" customWidth="1"/>
    <col min="5148" max="5149" width="6.6640625" style="2" customWidth="1"/>
    <col min="5150" max="5150" width="6.33203125" style="2" customWidth="1"/>
    <col min="5151" max="5151" width="6.77734375" style="2" customWidth="1"/>
    <col min="5152" max="5152" width="6.109375" style="2" customWidth="1"/>
    <col min="5153" max="5153" width="6.33203125" style="2" customWidth="1"/>
    <col min="5154" max="5154" width="6.77734375" style="2" customWidth="1"/>
    <col min="5155" max="5376" width="5.109375" style="2"/>
    <col min="5377" max="5377" width="4.109375" style="2" customWidth="1"/>
    <col min="5378" max="5379" width="3.33203125" style="2" customWidth="1"/>
    <col min="5380" max="5380" width="6.77734375" style="2" customWidth="1"/>
    <col min="5381" max="5381" width="20.5546875" style="2" customWidth="1"/>
    <col min="5382" max="5382" width="9.33203125" style="2" customWidth="1"/>
    <col min="5383" max="5383" width="6.77734375" style="2" customWidth="1"/>
    <col min="5384" max="5385" width="6.6640625" style="2" customWidth="1"/>
    <col min="5386" max="5386" width="6.88671875" style="2" customWidth="1"/>
    <col min="5387" max="5387" width="7.21875" style="2" customWidth="1"/>
    <col min="5388" max="5388" width="7.109375" style="2" customWidth="1"/>
    <col min="5389" max="5389" width="6.77734375" style="2" customWidth="1"/>
    <col min="5390" max="5390" width="6.6640625" style="2" customWidth="1"/>
    <col min="5391" max="5391" width="6.88671875" style="2" customWidth="1"/>
    <col min="5392" max="5392" width="7.5546875" style="2" customWidth="1"/>
    <col min="5393" max="5393" width="7" style="2" customWidth="1"/>
    <col min="5394" max="5394" width="6.33203125" style="2" customWidth="1"/>
    <col min="5395" max="5395" width="6" style="2" customWidth="1"/>
    <col min="5396" max="5396" width="6.109375" style="2" customWidth="1"/>
    <col min="5397" max="5397" width="6.88671875" style="2" customWidth="1"/>
    <col min="5398" max="5398" width="7" style="2" customWidth="1"/>
    <col min="5399" max="5399" width="7.21875" style="2" customWidth="1"/>
    <col min="5400" max="5400" width="6.88671875" style="2" customWidth="1"/>
    <col min="5401" max="5401" width="6" style="2" customWidth="1"/>
    <col min="5402" max="5403" width="6.33203125" style="2" customWidth="1"/>
    <col min="5404" max="5405" width="6.6640625" style="2" customWidth="1"/>
    <col min="5406" max="5406" width="6.33203125" style="2" customWidth="1"/>
    <col min="5407" max="5407" width="6.77734375" style="2" customWidth="1"/>
    <col min="5408" max="5408" width="6.109375" style="2" customWidth="1"/>
    <col min="5409" max="5409" width="6.33203125" style="2" customWidth="1"/>
    <col min="5410" max="5410" width="6.77734375" style="2" customWidth="1"/>
    <col min="5411" max="5632" width="5.109375" style="2"/>
    <col min="5633" max="5633" width="4.109375" style="2" customWidth="1"/>
    <col min="5634" max="5635" width="3.33203125" style="2" customWidth="1"/>
    <col min="5636" max="5636" width="6.77734375" style="2" customWidth="1"/>
    <col min="5637" max="5637" width="20.5546875" style="2" customWidth="1"/>
    <col min="5638" max="5638" width="9.33203125" style="2" customWidth="1"/>
    <col min="5639" max="5639" width="6.77734375" style="2" customWidth="1"/>
    <col min="5640" max="5641" width="6.6640625" style="2" customWidth="1"/>
    <col min="5642" max="5642" width="6.88671875" style="2" customWidth="1"/>
    <col min="5643" max="5643" width="7.21875" style="2" customWidth="1"/>
    <col min="5644" max="5644" width="7.109375" style="2" customWidth="1"/>
    <col min="5645" max="5645" width="6.77734375" style="2" customWidth="1"/>
    <col min="5646" max="5646" width="6.6640625" style="2" customWidth="1"/>
    <col min="5647" max="5647" width="6.88671875" style="2" customWidth="1"/>
    <col min="5648" max="5648" width="7.5546875" style="2" customWidth="1"/>
    <col min="5649" max="5649" width="7" style="2" customWidth="1"/>
    <col min="5650" max="5650" width="6.33203125" style="2" customWidth="1"/>
    <col min="5651" max="5651" width="6" style="2" customWidth="1"/>
    <col min="5652" max="5652" width="6.109375" style="2" customWidth="1"/>
    <col min="5653" max="5653" width="6.88671875" style="2" customWidth="1"/>
    <col min="5654" max="5654" width="7" style="2" customWidth="1"/>
    <col min="5655" max="5655" width="7.21875" style="2" customWidth="1"/>
    <col min="5656" max="5656" width="6.88671875" style="2" customWidth="1"/>
    <col min="5657" max="5657" width="6" style="2" customWidth="1"/>
    <col min="5658" max="5659" width="6.33203125" style="2" customWidth="1"/>
    <col min="5660" max="5661" width="6.6640625" style="2" customWidth="1"/>
    <col min="5662" max="5662" width="6.33203125" style="2" customWidth="1"/>
    <col min="5663" max="5663" width="6.77734375" style="2" customWidth="1"/>
    <col min="5664" max="5664" width="6.109375" style="2" customWidth="1"/>
    <col min="5665" max="5665" width="6.33203125" style="2" customWidth="1"/>
    <col min="5666" max="5666" width="6.77734375" style="2" customWidth="1"/>
    <col min="5667" max="5888" width="5.109375" style="2"/>
    <col min="5889" max="5889" width="4.109375" style="2" customWidth="1"/>
    <col min="5890" max="5891" width="3.33203125" style="2" customWidth="1"/>
    <col min="5892" max="5892" width="6.77734375" style="2" customWidth="1"/>
    <col min="5893" max="5893" width="20.5546875" style="2" customWidth="1"/>
    <col min="5894" max="5894" width="9.33203125" style="2" customWidth="1"/>
    <col min="5895" max="5895" width="6.77734375" style="2" customWidth="1"/>
    <col min="5896" max="5897" width="6.6640625" style="2" customWidth="1"/>
    <col min="5898" max="5898" width="6.88671875" style="2" customWidth="1"/>
    <col min="5899" max="5899" width="7.21875" style="2" customWidth="1"/>
    <col min="5900" max="5900" width="7.109375" style="2" customWidth="1"/>
    <col min="5901" max="5901" width="6.77734375" style="2" customWidth="1"/>
    <col min="5902" max="5902" width="6.6640625" style="2" customWidth="1"/>
    <col min="5903" max="5903" width="6.88671875" style="2" customWidth="1"/>
    <col min="5904" max="5904" width="7.5546875" style="2" customWidth="1"/>
    <col min="5905" max="5905" width="7" style="2" customWidth="1"/>
    <col min="5906" max="5906" width="6.33203125" style="2" customWidth="1"/>
    <col min="5907" max="5907" width="6" style="2" customWidth="1"/>
    <col min="5908" max="5908" width="6.109375" style="2" customWidth="1"/>
    <col min="5909" max="5909" width="6.88671875" style="2" customWidth="1"/>
    <col min="5910" max="5910" width="7" style="2" customWidth="1"/>
    <col min="5911" max="5911" width="7.21875" style="2" customWidth="1"/>
    <col min="5912" max="5912" width="6.88671875" style="2" customWidth="1"/>
    <col min="5913" max="5913" width="6" style="2" customWidth="1"/>
    <col min="5914" max="5915" width="6.33203125" style="2" customWidth="1"/>
    <col min="5916" max="5917" width="6.6640625" style="2" customWidth="1"/>
    <col min="5918" max="5918" width="6.33203125" style="2" customWidth="1"/>
    <col min="5919" max="5919" width="6.77734375" style="2" customWidth="1"/>
    <col min="5920" max="5920" width="6.109375" style="2" customWidth="1"/>
    <col min="5921" max="5921" width="6.33203125" style="2" customWidth="1"/>
    <col min="5922" max="5922" width="6.77734375" style="2" customWidth="1"/>
    <col min="5923" max="6144" width="5.109375" style="2"/>
    <col min="6145" max="6145" width="4.109375" style="2" customWidth="1"/>
    <col min="6146" max="6147" width="3.33203125" style="2" customWidth="1"/>
    <col min="6148" max="6148" width="6.77734375" style="2" customWidth="1"/>
    <col min="6149" max="6149" width="20.5546875" style="2" customWidth="1"/>
    <col min="6150" max="6150" width="9.33203125" style="2" customWidth="1"/>
    <col min="6151" max="6151" width="6.77734375" style="2" customWidth="1"/>
    <col min="6152" max="6153" width="6.6640625" style="2" customWidth="1"/>
    <col min="6154" max="6154" width="6.88671875" style="2" customWidth="1"/>
    <col min="6155" max="6155" width="7.21875" style="2" customWidth="1"/>
    <col min="6156" max="6156" width="7.109375" style="2" customWidth="1"/>
    <col min="6157" max="6157" width="6.77734375" style="2" customWidth="1"/>
    <col min="6158" max="6158" width="6.6640625" style="2" customWidth="1"/>
    <col min="6159" max="6159" width="6.88671875" style="2" customWidth="1"/>
    <col min="6160" max="6160" width="7.5546875" style="2" customWidth="1"/>
    <col min="6161" max="6161" width="7" style="2" customWidth="1"/>
    <col min="6162" max="6162" width="6.33203125" style="2" customWidth="1"/>
    <col min="6163" max="6163" width="6" style="2" customWidth="1"/>
    <col min="6164" max="6164" width="6.109375" style="2" customWidth="1"/>
    <col min="6165" max="6165" width="6.88671875" style="2" customWidth="1"/>
    <col min="6166" max="6166" width="7" style="2" customWidth="1"/>
    <col min="6167" max="6167" width="7.21875" style="2" customWidth="1"/>
    <col min="6168" max="6168" width="6.88671875" style="2" customWidth="1"/>
    <col min="6169" max="6169" width="6" style="2" customWidth="1"/>
    <col min="6170" max="6171" width="6.33203125" style="2" customWidth="1"/>
    <col min="6172" max="6173" width="6.6640625" style="2" customWidth="1"/>
    <col min="6174" max="6174" width="6.33203125" style="2" customWidth="1"/>
    <col min="6175" max="6175" width="6.77734375" style="2" customWidth="1"/>
    <col min="6176" max="6176" width="6.109375" style="2" customWidth="1"/>
    <col min="6177" max="6177" width="6.33203125" style="2" customWidth="1"/>
    <col min="6178" max="6178" width="6.77734375" style="2" customWidth="1"/>
    <col min="6179" max="6400" width="5.109375" style="2"/>
    <col min="6401" max="6401" width="4.109375" style="2" customWidth="1"/>
    <col min="6402" max="6403" width="3.33203125" style="2" customWidth="1"/>
    <col min="6404" max="6404" width="6.77734375" style="2" customWidth="1"/>
    <col min="6405" max="6405" width="20.5546875" style="2" customWidth="1"/>
    <col min="6406" max="6406" width="9.33203125" style="2" customWidth="1"/>
    <col min="6407" max="6407" width="6.77734375" style="2" customWidth="1"/>
    <col min="6408" max="6409" width="6.6640625" style="2" customWidth="1"/>
    <col min="6410" max="6410" width="6.88671875" style="2" customWidth="1"/>
    <col min="6411" max="6411" width="7.21875" style="2" customWidth="1"/>
    <col min="6412" max="6412" width="7.109375" style="2" customWidth="1"/>
    <col min="6413" max="6413" width="6.77734375" style="2" customWidth="1"/>
    <col min="6414" max="6414" width="6.6640625" style="2" customWidth="1"/>
    <col min="6415" max="6415" width="6.88671875" style="2" customWidth="1"/>
    <col min="6416" max="6416" width="7.5546875" style="2" customWidth="1"/>
    <col min="6417" max="6417" width="7" style="2" customWidth="1"/>
    <col min="6418" max="6418" width="6.33203125" style="2" customWidth="1"/>
    <col min="6419" max="6419" width="6" style="2" customWidth="1"/>
    <col min="6420" max="6420" width="6.109375" style="2" customWidth="1"/>
    <col min="6421" max="6421" width="6.88671875" style="2" customWidth="1"/>
    <col min="6422" max="6422" width="7" style="2" customWidth="1"/>
    <col min="6423" max="6423" width="7.21875" style="2" customWidth="1"/>
    <col min="6424" max="6424" width="6.88671875" style="2" customWidth="1"/>
    <col min="6425" max="6425" width="6" style="2" customWidth="1"/>
    <col min="6426" max="6427" width="6.33203125" style="2" customWidth="1"/>
    <col min="6428" max="6429" width="6.6640625" style="2" customWidth="1"/>
    <col min="6430" max="6430" width="6.33203125" style="2" customWidth="1"/>
    <col min="6431" max="6431" width="6.77734375" style="2" customWidth="1"/>
    <col min="6432" max="6432" width="6.109375" style="2" customWidth="1"/>
    <col min="6433" max="6433" width="6.33203125" style="2" customWidth="1"/>
    <col min="6434" max="6434" width="6.77734375" style="2" customWidth="1"/>
    <col min="6435" max="6656" width="5.109375" style="2"/>
    <col min="6657" max="6657" width="4.109375" style="2" customWidth="1"/>
    <col min="6658" max="6659" width="3.33203125" style="2" customWidth="1"/>
    <col min="6660" max="6660" width="6.77734375" style="2" customWidth="1"/>
    <col min="6661" max="6661" width="20.5546875" style="2" customWidth="1"/>
    <col min="6662" max="6662" width="9.33203125" style="2" customWidth="1"/>
    <col min="6663" max="6663" width="6.77734375" style="2" customWidth="1"/>
    <col min="6664" max="6665" width="6.6640625" style="2" customWidth="1"/>
    <col min="6666" max="6666" width="6.88671875" style="2" customWidth="1"/>
    <col min="6667" max="6667" width="7.21875" style="2" customWidth="1"/>
    <col min="6668" max="6668" width="7.109375" style="2" customWidth="1"/>
    <col min="6669" max="6669" width="6.77734375" style="2" customWidth="1"/>
    <col min="6670" max="6670" width="6.6640625" style="2" customWidth="1"/>
    <col min="6671" max="6671" width="6.88671875" style="2" customWidth="1"/>
    <col min="6672" max="6672" width="7.5546875" style="2" customWidth="1"/>
    <col min="6673" max="6673" width="7" style="2" customWidth="1"/>
    <col min="6674" max="6674" width="6.33203125" style="2" customWidth="1"/>
    <col min="6675" max="6675" width="6" style="2" customWidth="1"/>
    <col min="6676" max="6676" width="6.109375" style="2" customWidth="1"/>
    <col min="6677" max="6677" width="6.88671875" style="2" customWidth="1"/>
    <col min="6678" max="6678" width="7" style="2" customWidth="1"/>
    <col min="6679" max="6679" width="7.21875" style="2" customWidth="1"/>
    <col min="6680" max="6680" width="6.88671875" style="2" customWidth="1"/>
    <col min="6681" max="6681" width="6" style="2" customWidth="1"/>
    <col min="6682" max="6683" width="6.33203125" style="2" customWidth="1"/>
    <col min="6684" max="6685" width="6.6640625" style="2" customWidth="1"/>
    <col min="6686" max="6686" width="6.33203125" style="2" customWidth="1"/>
    <col min="6687" max="6687" width="6.77734375" style="2" customWidth="1"/>
    <col min="6688" max="6688" width="6.109375" style="2" customWidth="1"/>
    <col min="6689" max="6689" width="6.33203125" style="2" customWidth="1"/>
    <col min="6690" max="6690" width="6.77734375" style="2" customWidth="1"/>
    <col min="6691" max="6912" width="5.109375" style="2"/>
    <col min="6913" max="6913" width="4.109375" style="2" customWidth="1"/>
    <col min="6914" max="6915" width="3.33203125" style="2" customWidth="1"/>
    <col min="6916" max="6916" width="6.77734375" style="2" customWidth="1"/>
    <col min="6917" max="6917" width="20.5546875" style="2" customWidth="1"/>
    <col min="6918" max="6918" width="9.33203125" style="2" customWidth="1"/>
    <col min="6919" max="6919" width="6.77734375" style="2" customWidth="1"/>
    <col min="6920" max="6921" width="6.6640625" style="2" customWidth="1"/>
    <col min="6922" max="6922" width="6.88671875" style="2" customWidth="1"/>
    <col min="6923" max="6923" width="7.21875" style="2" customWidth="1"/>
    <col min="6924" max="6924" width="7.109375" style="2" customWidth="1"/>
    <col min="6925" max="6925" width="6.77734375" style="2" customWidth="1"/>
    <col min="6926" max="6926" width="6.6640625" style="2" customWidth="1"/>
    <col min="6927" max="6927" width="6.88671875" style="2" customWidth="1"/>
    <col min="6928" max="6928" width="7.5546875" style="2" customWidth="1"/>
    <col min="6929" max="6929" width="7" style="2" customWidth="1"/>
    <col min="6930" max="6930" width="6.33203125" style="2" customWidth="1"/>
    <col min="6931" max="6931" width="6" style="2" customWidth="1"/>
    <col min="6932" max="6932" width="6.109375" style="2" customWidth="1"/>
    <col min="6933" max="6933" width="6.88671875" style="2" customWidth="1"/>
    <col min="6934" max="6934" width="7" style="2" customWidth="1"/>
    <col min="6935" max="6935" width="7.21875" style="2" customWidth="1"/>
    <col min="6936" max="6936" width="6.88671875" style="2" customWidth="1"/>
    <col min="6937" max="6937" width="6" style="2" customWidth="1"/>
    <col min="6938" max="6939" width="6.33203125" style="2" customWidth="1"/>
    <col min="6940" max="6941" width="6.6640625" style="2" customWidth="1"/>
    <col min="6942" max="6942" width="6.33203125" style="2" customWidth="1"/>
    <col min="6943" max="6943" width="6.77734375" style="2" customWidth="1"/>
    <col min="6944" max="6944" width="6.109375" style="2" customWidth="1"/>
    <col min="6945" max="6945" width="6.33203125" style="2" customWidth="1"/>
    <col min="6946" max="6946" width="6.77734375" style="2" customWidth="1"/>
    <col min="6947" max="7168" width="5.109375" style="2"/>
    <col min="7169" max="7169" width="4.109375" style="2" customWidth="1"/>
    <col min="7170" max="7171" width="3.33203125" style="2" customWidth="1"/>
    <col min="7172" max="7172" width="6.77734375" style="2" customWidth="1"/>
    <col min="7173" max="7173" width="20.5546875" style="2" customWidth="1"/>
    <col min="7174" max="7174" width="9.33203125" style="2" customWidth="1"/>
    <col min="7175" max="7175" width="6.77734375" style="2" customWidth="1"/>
    <col min="7176" max="7177" width="6.6640625" style="2" customWidth="1"/>
    <col min="7178" max="7178" width="6.88671875" style="2" customWidth="1"/>
    <col min="7179" max="7179" width="7.21875" style="2" customWidth="1"/>
    <col min="7180" max="7180" width="7.109375" style="2" customWidth="1"/>
    <col min="7181" max="7181" width="6.77734375" style="2" customWidth="1"/>
    <col min="7182" max="7182" width="6.6640625" style="2" customWidth="1"/>
    <col min="7183" max="7183" width="6.88671875" style="2" customWidth="1"/>
    <col min="7184" max="7184" width="7.5546875" style="2" customWidth="1"/>
    <col min="7185" max="7185" width="7" style="2" customWidth="1"/>
    <col min="7186" max="7186" width="6.33203125" style="2" customWidth="1"/>
    <col min="7187" max="7187" width="6" style="2" customWidth="1"/>
    <col min="7188" max="7188" width="6.109375" style="2" customWidth="1"/>
    <col min="7189" max="7189" width="6.88671875" style="2" customWidth="1"/>
    <col min="7190" max="7190" width="7" style="2" customWidth="1"/>
    <col min="7191" max="7191" width="7.21875" style="2" customWidth="1"/>
    <col min="7192" max="7192" width="6.88671875" style="2" customWidth="1"/>
    <col min="7193" max="7193" width="6" style="2" customWidth="1"/>
    <col min="7194" max="7195" width="6.33203125" style="2" customWidth="1"/>
    <col min="7196" max="7197" width="6.6640625" style="2" customWidth="1"/>
    <col min="7198" max="7198" width="6.33203125" style="2" customWidth="1"/>
    <col min="7199" max="7199" width="6.77734375" style="2" customWidth="1"/>
    <col min="7200" max="7200" width="6.109375" style="2" customWidth="1"/>
    <col min="7201" max="7201" width="6.33203125" style="2" customWidth="1"/>
    <col min="7202" max="7202" width="6.77734375" style="2" customWidth="1"/>
    <col min="7203" max="7424" width="5.109375" style="2"/>
    <col min="7425" max="7425" width="4.109375" style="2" customWidth="1"/>
    <col min="7426" max="7427" width="3.33203125" style="2" customWidth="1"/>
    <col min="7428" max="7428" width="6.77734375" style="2" customWidth="1"/>
    <col min="7429" max="7429" width="20.5546875" style="2" customWidth="1"/>
    <col min="7430" max="7430" width="9.33203125" style="2" customWidth="1"/>
    <col min="7431" max="7431" width="6.77734375" style="2" customWidth="1"/>
    <col min="7432" max="7433" width="6.6640625" style="2" customWidth="1"/>
    <col min="7434" max="7434" width="6.88671875" style="2" customWidth="1"/>
    <col min="7435" max="7435" width="7.21875" style="2" customWidth="1"/>
    <col min="7436" max="7436" width="7.109375" style="2" customWidth="1"/>
    <col min="7437" max="7437" width="6.77734375" style="2" customWidth="1"/>
    <col min="7438" max="7438" width="6.6640625" style="2" customWidth="1"/>
    <col min="7439" max="7439" width="6.88671875" style="2" customWidth="1"/>
    <col min="7440" max="7440" width="7.5546875" style="2" customWidth="1"/>
    <col min="7441" max="7441" width="7" style="2" customWidth="1"/>
    <col min="7442" max="7442" width="6.33203125" style="2" customWidth="1"/>
    <col min="7443" max="7443" width="6" style="2" customWidth="1"/>
    <col min="7444" max="7444" width="6.109375" style="2" customWidth="1"/>
    <col min="7445" max="7445" width="6.88671875" style="2" customWidth="1"/>
    <col min="7446" max="7446" width="7" style="2" customWidth="1"/>
    <col min="7447" max="7447" width="7.21875" style="2" customWidth="1"/>
    <col min="7448" max="7448" width="6.88671875" style="2" customWidth="1"/>
    <col min="7449" max="7449" width="6" style="2" customWidth="1"/>
    <col min="7450" max="7451" width="6.33203125" style="2" customWidth="1"/>
    <col min="7452" max="7453" width="6.6640625" style="2" customWidth="1"/>
    <col min="7454" max="7454" width="6.33203125" style="2" customWidth="1"/>
    <col min="7455" max="7455" width="6.77734375" style="2" customWidth="1"/>
    <col min="7456" max="7456" width="6.109375" style="2" customWidth="1"/>
    <col min="7457" max="7457" width="6.33203125" style="2" customWidth="1"/>
    <col min="7458" max="7458" width="6.77734375" style="2" customWidth="1"/>
    <col min="7459" max="7680" width="5.109375" style="2"/>
    <col min="7681" max="7681" width="4.109375" style="2" customWidth="1"/>
    <col min="7682" max="7683" width="3.33203125" style="2" customWidth="1"/>
    <col min="7684" max="7684" width="6.77734375" style="2" customWidth="1"/>
    <col min="7685" max="7685" width="20.5546875" style="2" customWidth="1"/>
    <col min="7686" max="7686" width="9.33203125" style="2" customWidth="1"/>
    <col min="7687" max="7687" width="6.77734375" style="2" customWidth="1"/>
    <col min="7688" max="7689" width="6.6640625" style="2" customWidth="1"/>
    <col min="7690" max="7690" width="6.88671875" style="2" customWidth="1"/>
    <col min="7691" max="7691" width="7.21875" style="2" customWidth="1"/>
    <col min="7692" max="7692" width="7.109375" style="2" customWidth="1"/>
    <col min="7693" max="7693" width="6.77734375" style="2" customWidth="1"/>
    <col min="7694" max="7694" width="6.6640625" style="2" customWidth="1"/>
    <col min="7695" max="7695" width="6.88671875" style="2" customWidth="1"/>
    <col min="7696" max="7696" width="7.5546875" style="2" customWidth="1"/>
    <col min="7697" max="7697" width="7" style="2" customWidth="1"/>
    <col min="7698" max="7698" width="6.33203125" style="2" customWidth="1"/>
    <col min="7699" max="7699" width="6" style="2" customWidth="1"/>
    <col min="7700" max="7700" width="6.109375" style="2" customWidth="1"/>
    <col min="7701" max="7701" width="6.88671875" style="2" customWidth="1"/>
    <col min="7702" max="7702" width="7" style="2" customWidth="1"/>
    <col min="7703" max="7703" width="7.21875" style="2" customWidth="1"/>
    <col min="7704" max="7704" width="6.88671875" style="2" customWidth="1"/>
    <col min="7705" max="7705" width="6" style="2" customWidth="1"/>
    <col min="7706" max="7707" width="6.33203125" style="2" customWidth="1"/>
    <col min="7708" max="7709" width="6.6640625" style="2" customWidth="1"/>
    <col min="7710" max="7710" width="6.33203125" style="2" customWidth="1"/>
    <col min="7711" max="7711" width="6.77734375" style="2" customWidth="1"/>
    <col min="7712" max="7712" width="6.109375" style="2" customWidth="1"/>
    <col min="7713" max="7713" width="6.33203125" style="2" customWidth="1"/>
    <col min="7714" max="7714" width="6.77734375" style="2" customWidth="1"/>
    <col min="7715" max="7936" width="5.109375" style="2"/>
    <col min="7937" max="7937" width="4.109375" style="2" customWidth="1"/>
    <col min="7938" max="7939" width="3.33203125" style="2" customWidth="1"/>
    <col min="7940" max="7940" width="6.77734375" style="2" customWidth="1"/>
    <col min="7941" max="7941" width="20.5546875" style="2" customWidth="1"/>
    <col min="7942" max="7942" width="9.33203125" style="2" customWidth="1"/>
    <col min="7943" max="7943" width="6.77734375" style="2" customWidth="1"/>
    <col min="7944" max="7945" width="6.6640625" style="2" customWidth="1"/>
    <col min="7946" max="7946" width="6.88671875" style="2" customWidth="1"/>
    <col min="7947" max="7947" width="7.21875" style="2" customWidth="1"/>
    <col min="7948" max="7948" width="7.109375" style="2" customWidth="1"/>
    <col min="7949" max="7949" width="6.77734375" style="2" customWidth="1"/>
    <col min="7950" max="7950" width="6.6640625" style="2" customWidth="1"/>
    <col min="7951" max="7951" width="6.88671875" style="2" customWidth="1"/>
    <col min="7952" max="7952" width="7.5546875" style="2" customWidth="1"/>
    <col min="7953" max="7953" width="7" style="2" customWidth="1"/>
    <col min="7954" max="7954" width="6.33203125" style="2" customWidth="1"/>
    <col min="7955" max="7955" width="6" style="2" customWidth="1"/>
    <col min="7956" max="7956" width="6.109375" style="2" customWidth="1"/>
    <col min="7957" max="7957" width="6.88671875" style="2" customWidth="1"/>
    <col min="7958" max="7958" width="7" style="2" customWidth="1"/>
    <col min="7959" max="7959" width="7.21875" style="2" customWidth="1"/>
    <col min="7960" max="7960" width="6.88671875" style="2" customWidth="1"/>
    <col min="7961" max="7961" width="6" style="2" customWidth="1"/>
    <col min="7962" max="7963" width="6.33203125" style="2" customWidth="1"/>
    <col min="7964" max="7965" width="6.6640625" style="2" customWidth="1"/>
    <col min="7966" max="7966" width="6.33203125" style="2" customWidth="1"/>
    <col min="7967" max="7967" width="6.77734375" style="2" customWidth="1"/>
    <col min="7968" max="7968" width="6.109375" style="2" customWidth="1"/>
    <col min="7969" max="7969" width="6.33203125" style="2" customWidth="1"/>
    <col min="7970" max="7970" width="6.77734375" style="2" customWidth="1"/>
    <col min="7971" max="8192" width="5.109375" style="2"/>
    <col min="8193" max="8193" width="4.109375" style="2" customWidth="1"/>
    <col min="8194" max="8195" width="3.33203125" style="2" customWidth="1"/>
    <col min="8196" max="8196" width="6.77734375" style="2" customWidth="1"/>
    <col min="8197" max="8197" width="20.5546875" style="2" customWidth="1"/>
    <col min="8198" max="8198" width="9.33203125" style="2" customWidth="1"/>
    <col min="8199" max="8199" width="6.77734375" style="2" customWidth="1"/>
    <col min="8200" max="8201" width="6.6640625" style="2" customWidth="1"/>
    <col min="8202" max="8202" width="6.88671875" style="2" customWidth="1"/>
    <col min="8203" max="8203" width="7.21875" style="2" customWidth="1"/>
    <col min="8204" max="8204" width="7.109375" style="2" customWidth="1"/>
    <col min="8205" max="8205" width="6.77734375" style="2" customWidth="1"/>
    <col min="8206" max="8206" width="6.6640625" style="2" customWidth="1"/>
    <col min="8207" max="8207" width="6.88671875" style="2" customWidth="1"/>
    <col min="8208" max="8208" width="7.5546875" style="2" customWidth="1"/>
    <col min="8209" max="8209" width="7" style="2" customWidth="1"/>
    <col min="8210" max="8210" width="6.33203125" style="2" customWidth="1"/>
    <col min="8211" max="8211" width="6" style="2" customWidth="1"/>
    <col min="8212" max="8212" width="6.109375" style="2" customWidth="1"/>
    <col min="8213" max="8213" width="6.88671875" style="2" customWidth="1"/>
    <col min="8214" max="8214" width="7" style="2" customWidth="1"/>
    <col min="8215" max="8215" width="7.21875" style="2" customWidth="1"/>
    <col min="8216" max="8216" width="6.88671875" style="2" customWidth="1"/>
    <col min="8217" max="8217" width="6" style="2" customWidth="1"/>
    <col min="8218" max="8219" width="6.33203125" style="2" customWidth="1"/>
    <col min="8220" max="8221" width="6.6640625" style="2" customWidth="1"/>
    <col min="8222" max="8222" width="6.33203125" style="2" customWidth="1"/>
    <col min="8223" max="8223" width="6.77734375" style="2" customWidth="1"/>
    <col min="8224" max="8224" width="6.109375" style="2" customWidth="1"/>
    <col min="8225" max="8225" width="6.33203125" style="2" customWidth="1"/>
    <col min="8226" max="8226" width="6.77734375" style="2" customWidth="1"/>
    <col min="8227" max="8448" width="5.109375" style="2"/>
    <col min="8449" max="8449" width="4.109375" style="2" customWidth="1"/>
    <col min="8450" max="8451" width="3.33203125" style="2" customWidth="1"/>
    <col min="8452" max="8452" width="6.77734375" style="2" customWidth="1"/>
    <col min="8453" max="8453" width="20.5546875" style="2" customWidth="1"/>
    <col min="8454" max="8454" width="9.33203125" style="2" customWidth="1"/>
    <col min="8455" max="8455" width="6.77734375" style="2" customWidth="1"/>
    <col min="8456" max="8457" width="6.6640625" style="2" customWidth="1"/>
    <col min="8458" max="8458" width="6.88671875" style="2" customWidth="1"/>
    <col min="8459" max="8459" width="7.21875" style="2" customWidth="1"/>
    <col min="8460" max="8460" width="7.109375" style="2" customWidth="1"/>
    <col min="8461" max="8461" width="6.77734375" style="2" customWidth="1"/>
    <col min="8462" max="8462" width="6.6640625" style="2" customWidth="1"/>
    <col min="8463" max="8463" width="6.88671875" style="2" customWidth="1"/>
    <col min="8464" max="8464" width="7.5546875" style="2" customWidth="1"/>
    <col min="8465" max="8465" width="7" style="2" customWidth="1"/>
    <col min="8466" max="8466" width="6.33203125" style="2" customWidth="1"/>
    <col min="8467" max="8467" width="6" style="2" customWidth="1"/>
    <col min="8468" max="8468" width="6.109375" style="2" customWidth="1"/>
    <col min="8469" max="8469" width="6.88671875" style="2" customWidth="1"/>
    <col min="8470" max="8470" width="7" style="2" customWidth="1"/>
    <col min="8471" max="8471" width="7.21875" style="2" customWidth="1"/>
    <col min="8472" max="8472" width="6.88671875" style="2" customWidth="1"/>
    <col min="8473" max="8473" width="6" style="2" customWidth="1"/>
    <col min="8474" max="8475" width="6.33203125" style="2" customWidth="1"/>
    <col min="8476" max="8477" width="6.6640625" style="2" customWidth="1"/>
    <col min="8478" max="8478" width="6.33203125" style="2" customWidth="1"/>
    <col min="8479" max="8479" width="6.77734375" style="2" customWidth="1"/>
    <col min="8480" max="8480" width="6.109375" style="2" customWidth="1"/>
    <col min="8481" max="8481" width="6.33203125" style="2" customWidth="1"/>
    <col min="8482" max="8482" width="6.77734375" style="2" customWidth="1"/>
    <col min="8483" max="8704" width="5.109375" style="2"/>
    <col min="8705" max="8705" width="4.109375" style="2" customWidth="1"/>
    <col min="8706" max="8707" width="3.33203125" style="2" customWidth="1"/>
    <col min="8708" max="8708" width="6.77734375" style="2" customWidth="1"/>
    <col min="8709" max="8709" width="20.5546875" style="2" customWidth="1"/>
    <col min="8710" max="8710" width="9.33203125" style="2" customWidth="1"/>
    <col min="8711" max="8711" width="6.77734375" style="2" customWidth="1"/>
    <col min="8712" max="8713" width="6.6640625" style="2" customWidth="1"/>
    <col min="8714" max="8714" width="6.88671875" style="2" customWidth="1"/>
    <col min="8715" max="8715" width="7.21875" style="2" customWidth="1"/>
    <col min="8716" max="8716" width="7.109375" style="2" customWidth="1"/>
    <col min="8717" max="8717" width="6.77734375" style="2" customWidth="1"/>
    <col min="8718" max="8718" width="6.6640625" style="2" customWidth="1"/>
    <col min="8719" max="8719" width="6.88671875" style="2" customWidth="1"/>
    <col min="8720" max="8720" width="7.5546875" style="2" customWidth="1"/>
    <col min="8721" max="8721" width="7" style="2" customWidth="1"/>
    <col min="8722" max="8722" width="6.33203125" style="2" customWidth="1"/>
    <col min="8723" max="8723" width="6" style="2" customWidth="1"/>
    <col min="8724" max="8724" width="6.109375" style="2" customWidth="1"/>
    <col min="8725" max="8725" width="6.88671875" style="2" customWidth="1"/>
    <col min="8726" max="8726" width="7" style="2" customWidth="1"/>
    <col min="8727" max="8727" width="7.21875" style="2" customWidth="1"/>
    <col min="8728" max="8728" width="6.88671875" style="2" customWidth="1"/>
    <col min="8729" max="8729" width="6" style="2" customWidth="1"/>
    <col min="8730" max="8731" width="6.33203125" style="2" customWidth="1"/>
    <col min="8732" max="8733" width="6.6640625" style="2" customWidth="1"/>
    <col min="8734" max="8734" width="6.33203125" style="2" customWidth="1"/>
    <col min="8735" max="8735" width="6.77734375" style="2" customWidth="1"/>
    <col min="8736" max="8736" width="6.109375" style="2" customWidth="1"/>
    <col min="8737" max="8737" width="6.33203125" style="2" customWidth="1"/>
    <col min="8738" max="8738" width="6.77734375" style="2" customWidth="1"/>
    <col min="8739" max="8960" width="5.109375" style="2"/>
    <col min="8961" max="8961" width="4.109375" style="2" customWidth="1"/>
    <col min="8962" max="8963" width="3.33203125" style="2" customWidth="1"/>
    <col min="8964" max="8964" width="6.77734375" style="2" customWidth="1"/>
    <col min="8965" max="8965" width="20.5546875" style="2" customWidth="1"/>
    <col min="8966" max="8966" width="9.33203125" style="2" customWidth="1"/>
    <col min="8967" max="8967" width="6.77734375" style="2" customWidth="1"/>
    <col min="8968" max="8969" width="6.6640625" style="2" customWidth="1"/>
    <col min="8970" max="8970" width="6.88671875" style="2" customWidth="1"/>
    <col min="8971" max="8971" width="7.21875" style="2" customWidth="1"/>
    <col min="8972" max="8972" width="7.109375" style="2" customWidth="1"/>
    <col min="8973" max="8973" width="6.77734375" style="2" customWidth="1"/>
    <col min="8974" max="8974" width="6.6640625" style="2" customWidth="1"/>
    <col min="8975" max="8975" width="6.88671875" style="2" customWidth="1"/>
    <col min="8976" max="8976" width="7.5546875" style="2" customWidth="1"/>
    <col min="8977" max="8977" width="7" style="2" customWidth="1"/>
    <col min="8978" max="8978" width="6.33203125" style="2" customWidth="1"/>
    <col min="8979" max="8979" width="6" style="2" customWidth="1"/>
    <col min="8980" max="8980" width="6.109375" style="2" customWidth="1"/>
    <col min="8981" max="8981" width="6.88671875" style="2" customWidth="1"/>
    <col min="8982" max="8982" width="7" style="2" customWidth="1"/>
    <col min="8983" max="8983" width="7.21875" style="2" customWidth="1"/>
    <col min="8984" max="8984" width="6.88671875" style="2" customWidth="1"/>
    <col min="8985" max="8985" width="6" style="2" customWidth="1"/>
    <col min="8986" max="8987" width="6.33203125" style="2" customWidth="1"/>
    <col min="8988" max="8989" width="6.6640625" style="2" customWidth="1"/>
    <col min="8990" max="8990" width="6.33203125" style="2" customWidth="1"/>
    <col min="8991" max="8991" width="6.77734375" style="2" customWidth="1"/>
    <col min="8992" max="8992" width="6.109375" style="2" customWidth="1"/>
    <col min="8993" max="8993" width="6.33203125" style="2" customWidth="1"/>
    <col min="8994" max="8994" width="6.77734375" style="2" customWidth="1"/>
    <col min="8995" max="9216" width="5.109375" style="2"/>
    <col min="9217" max="9217" width="4.109375" style="2" customWidth="1"/>
    <col min="9218" max="9219" width="3.33203125" style="2" customWidth="1"/>
    <col min="9220" max="9220" width="6.77734375" style="2" customWidth="1"/>
    <col min="9221" max="9221" width="20.5546875" style="2" customWidth="1"/>
    <col min="9222" max="9222" width="9.33203125" style="2" customWidth="1"/>
    <col min="9223" max="9223" width="6.77734375" style="2" customWidth="1"/>
    <col min="9224" max="9225" width="6.6640625" style="2" customWidth="1"/>
    <col min="9226" max="9226" width="6.88671875" style="2" customWidth="1"/>
    <col min="9227" max="9227" width="7.21875" style="2" customWidth="1"/>
    <col min="9228" max="9228" width="7.109375" style="2" customWidth="1"/>
    <col min="9229" max="9229" width="6.77734375" style="2" customWidth="1"/>
    <col min="9230" max="9230" width="6.6640625" style="2" customWidth="1"/>
    <col min="9231" max="9231" width="6.88671875" style="2" customWidth="1"/>
    <col min="9232" max="9232" width="7.5546875" style="2" customWidth="1"/>
    <col min="9233" max="9233" width="7" style="2" customWidth="1"/>
    <col min="9234" max="9234" width="6.33203125" style="2" customWidth="1"/>
    <col min="9235" max="9235" width="6" style="2" customWidth="1"/>
    <col min="9236" max="9236" width="6.109375" style="2" customWidth="1"/>
    <col min="9237" max="9237" width="6.88671875" style="2" customWidth="1"/>
    <col min="9238" max="9238" width="7" style="2" customWidth="1"/>
    <col min="9239" max="9239" width="7.21875" style="2" customWidth="1"/>
    <col min="9240" max="9240" width="6.88671875" style="2" customWidth="1"/>
    <col min="9241" max="9241" width="6" style="2" customWidth="1"/>
    <col min="9242" max="9243" width="6.33203125" style="2" customWidth="1"/>
    <col min="9244" max="9245" width="6.6640625" style="2" customWidth="1"/>
    <col min="9246" max="9246" width="6.33203125" style="2" customWidth="1"/>
    <col min="9247" max="9247" width="6.77734375" style="2" customWidth="1"/>
    <col min="9248" max="9248" width="6.109375" style="2" customWidth="1"/>
    <col min="9249" max="9249" width="6.33203125" style="2" customWidth="1"/>
    <col min="9250" max="9250" width="6.77734375" style="2" customWidth="1"/>
    <col min="9251" max="9472" width="5.109375" style="2"/>
    <col min="9473" max="9473" width="4.109375" style="2" customWidth="1"/>
    <col min="9474" max="9475" width="3.33203125" style="2" customWidth="1"/>
    <col min="9476" max="9476" width="6.77734375" style="2" customWidth="1"/>
    <col min="9477" max="9477" width="20.5546875" style="2" customWidth="1"/>
    <col min="9478" max="9478" width="9.33203125" style="2" customWidth="1"/>
    <col min="9479" max="9479" width="6.77734375" style="2" customWidth="1"/>
    <col min="9480" max="9481" width="6.6640625" style="2" customWidth="1"/>
    <col min="9482" max="9482" width="6.88671875" style="2" customWidth="1"/>
    <col min="9483" max="9483" width="7.21875" style="2" customWidth="1"/>
    <col min="9484" max="9484" width="7.109375" style="2" customWidth="1"/>
    <col min="9485" max="9485" width="6.77734375" style="2" customWidth="1"/>
    <col min="9486" max="9486" width="6.6640625" style="2" customWidth="1"/>
    <col min="9487" max="9487" width="6.88671875" style="2" customWidth="1"/>
    <col min="9488" max="9488" width="7.5546875" style="2" customWidth="1"/>
    <col min="9489" max="9489" width="7" style="2" customWidth="1"/>
    <col min="9490" max="9490" width="6.33203125" style="2" customWidth="1"/>
    <col min="9491" max="9491" width="6" style="2" customWidth="1"/>
    <col min="9492" max="9492" width="6.109375" style="2" customWidth="1"/>
    <col min="9493" max="9493" width="6.88671875" style="2" customWidth="1"/>
    <col min="9494" max="9494" width="7" style="2" customWidth="1"/>
    <col min="9495" max="9495" width="7.21875" style="2" customWidth="1"/>
    <col min="9496" max="9496" width="6.88671875" style="2" customWidth="1"/>
    <col min="9497" max="9497" width="6" style="2" customWidth="1"/>
    <col min="9498" max="9499" width="6.33203125" style="2" customWidth="1"/>
    <col min="9500" max="9501" width="6.6640625" style="2" customWidth="1"/>
    <col min="9502" max="9502" width="6.33203125" style="2" customWidth="1"/>
    <col min="9503" max="9503" width="6.77734375" style="2" customWidth="1"/>
    <col min="9504" max="9504" width="6.109375" style="2" customWidth="1"/>
    <col min="9505" max="9505" width="6.33203125" style="2" customWidth="1"/>
    <col min="9506" max="9506" width="6.77734375" style="2" customWidth="1"/>
    <col min="9507" max="9728" width="5.109375" style="2"/>
    <col min="9729" max="9729" width="4.109375" style="2" customWidth="1"/>
    <col min="9730" max="9731" width="3.33203125" style="2" customWidth="1"/>
    <col min="9732" max="9732" width="6.77734375" style="2" customWidth="1"/>
    <col min="9733" max="9733" width="20.5546875" style="2" customWidth="1"/>
    <col min="9734" max="9734" width="9.33203125" style="2" customWidth="1"/>
    <col min="9735" max="9735" width="6.77734375" style="2" customWidth="1"/>
    <col min="9736" max="9737" width="6.6640625" style="2" customWidth="1"/>
    <col min="9738" max="9738" width="6.88671875" style="2" customWidth="1"/>
    <col min="9739" max="9739" width="7.21875" style="2" customWidth="1"/>
    <col min="9740" max="9740" width="7.109375" style="2" customWidth="1"/>
    <col min="9741" max="9741" width="6.77734375" style="2" customWidth="1"/>
    <col min="9742" max="9742" width="6.6640625" style="2" customWidth="1"/>
    <col min="9743" max="9743" width="6.88671875" style="2" customWidth="1"/>
    <col min="9744" max="9744" width="7.5546875" style="2" customWidth="1"/>
    <col min="9745" max="9745" width="7" style="2" customWidth="1"/>
    <col min="9746" max="9746" width="6.33203125" style="2" customWidth="1"/>
    <col min="9747" max="9747" width="6" style="2" customWidth="1"/>
    <col min="9748" max="9748" width="6.109375" style="2" customWidth="1"/>
    <col min="9749" max="9749" width="6.88671875" style="2" customWidth="1"/>
    <col min="9750" max="9750" width="7" style="2" customWidth="1"/>
    <col min="9751" max="9751" width="7.21875" style="2" customWidth="1"/>
    <col min="9752" max="9752" width="6.88671875" style="2" customWidth="1"/>
    <col min="9753" max="9753" width="6" style="2" customWidth="1"/>
    <col min="9754" max="9755" width="6.33203125" style="2" customWidth="1"/>
    <col min="9756" max="9757" width="6.6640625" style="2" customWidth="1"/>
    <col min="9758" max="9758" width="6.33203125" style="2" customWidth="1"/>
    <col min="9759" max="9759" width="6.77734375" style="2" customWidth="1"/>
    <col min="9760" max="9760" width="6.109375" style="2" customWidth="1"/>
    <col min="9761" max="9761" width="6.33203125" style="2" customWidth="1"/>
    <col min="9762" max="9762" width="6.77734375" style="2" customWidth="1"/>
    <col min="9763" max="9984" width="5.109375" style="2"/>
    <col min="9985" max="9985" width="4.109375" style="2" customWidth="1"/>
    <col min="9986" max="9987" width="3.33203125" style="2" customWidth="1"/>
    <col min="9988" max="9988" width="6.77734375" style="2" customWidth="1"/>
    <col min="9989" max="9989" width="20.5546875" style="2" customWidth="1"/>
    <col min="9990" max="9990" width="9.33203125" style="2" customWidth="1"/>
    <col min="9991" max="9991" width="6.77734375" style="2" customWidth="1"/>
    <col min="9992" max="9993" width="6.6640625" style="2" customWidth="1"/>
    <col min="9994" max="9994" width="6.88671875" style="2" customWidth="1"/>
    <col min="9995" max="9995" width="7.21875" style="2" customWidth="1"/>
    <col min="9996" max="9996" width="7.109375" style="2" customWidth="1"/>
    <col min="9997" max="9997" width="6.77734375" style="2" customWidth="1"/>
    <col min="9998" max="9998" width="6.6640625" style="2" customWidth="1"/>
    <col min="9999" max="9999" width="6.88671875" style="2" customWidth="1"/>
    <col min="10000" max="10000" width="7.5546875" style="2" customWidth="1"/>
    <col min="10001" max="10001" width="7" style="2" customWidth="1"/>
    <col min="10002" max="10002" width="6.33203125" style="2" customWidth="1"/>
    <col min="10003" max="10003" width="6" style="2" customWidth="1"/>
    <col min="10004" max="10004" width="6.109375" style="2" customWidth="1"/>
    <col min="10005" max="10005" width="6.88671875" style="2" customWidth="1"/>
    <col min="10006" max="10006" width="7" style="2" customWidth="1"/>
    <col min="10007" max="10007" width="7.21875" style="2" customWidth="1"/>
    <col min="10008" max="10008" width="6.88671875" style="2" customWidth="1"/>
    <col min="10009" max="10009" width="6" style="2" customWidth="1"/>
    <col min="10010" max="10011" width="6.33203125" style="2" customWidth="1"/>
    <col min="10012" max="10013" width="6.6640625" style="2" customWidth="1"/>
    <col min="10014" max="10014" width="6.33203125" style="2" customWidth="1"/>
    <col min="10015" max="10015" width="6.77734375" style="2" customWidth="1"/>
    <col min="10016" max="10016" width="6.109375" style="2" customWidth="1"/>
    <col min="10017" max="10017" width="6.33203125" style="2" customWidth="1"/>
    <col min="10018" max="10018" width="6.77734375" style="2" customWidth="1"/>
    <col min="10019" max="10240" width="5.109375" style="2"/>
    <col min="10241" max="10241" width="4.109375" style="2" customWidth="1"/>
    <col min="10242" max="10243" width="3.33203125" style="2" customWidth="1"/>
    <col min="10244" max="10244" width="6.77734375" style="2" customWidth="1"/>
    <col min="10245" max="10245" width="20.5546875" style="2" customWidth="1"/>
    <col min="10246" max="10246" width="9.33203125" style="2" customWidth="1"/>
    <col min="10247" max="10247" width="6.77734375" style="2" customWidth="1"/>
    <col min="10248" max="10249" width="6.6640625" style="2" customWidth="1"/>
    <col min="10250" max="10250" width="6.88671875" style="2" customWidth="1"/>
    <col min="10251" max="10251" width="7.21875" style="2" customWidth="1"/>
    <col min="10252" max="10252" width="7.109375" style="2" customWidth="1"/>
    <col min="10253" max="10253" width="6.77734375" style="2" customWidth="1"/>
    <col min="10254" max="10254" width="6.6640625" style="2" customWidth="1"/>
    <col min="10255" max="10255" width="6.88671875" style="2" customWidth="1"/>
    <col min="10256" max="10256" width="7.5546875" style="2" customWidth="1"/>
    <col min="10257" max="10257" width="7" style="2" customWidth="1"/>
    <col min="10258" max="10258" width="6.33203125" style="2" customWidth="1"/>
    <col min="10259" max="10259" width="6" style="2" customWidth="1"/>
    <col min="10260" max="10260" width="6.109375" style="2" customWidth="1"/>
    <col min="10261" max="10261" width="6.88671875" style="2" customWidth="1"/>
    <col min="10262" max="10262" width="7" style="2" customWidth="1"/>
    <col min="10263" max="10263" width="7.21875" style="2" customWidth="1"/>
    <col min="10264" max="10264" width="6.88671875" style="2" customWidth="1"/>
    <col min="10265" max="10265" width="6" style="2" customWidth="1"/>
    <col min="10266" max="10267" width="6.33203125" style="2" customWidth="1"/>
    <col min="10268" max="10269" width="6.6640625" style="2" customWidth="1"/>
    <col min="10270" max="10270" width="6.33203125" style="2" customWidth="1"/>
    <col min="10271" max="10271" width="6.77734375" style="2" customWidth="1"/>
    <col min="10272" max="10272" width="6.109375" style="2" customWidth="1"/>
    <col min="10273" max="10273" width="6.33203125" style="2" customWidth="1"/>
    <col min="10274" max="10274" width="6.77734375" style="2" customWidth="1"/>
    <col min="10275" max="10496" width="5.109375" style="2"/>
    <col min="10497" max="10497" width="4.109375" style="2" customWidth="1"/>
    <col min="10498" max="10499" width="3.33203125" style="2" customWidth="1"/>
    <col min="10500" max="10500" width="6.77734375" style="2" customWidth="1"/>
    <col min="10501" max="10501" width="20.5546875" style="2" customWidth="1"/>
    <col min="10502" max="10502" width="9.33203125" style="2" customWidth="1"/>
    <col min="10503" max="10503" width="6.77734375" style="2" customWidth="1"/>
    <col min="10504" max="10505" width="6.6640625" style="2" customWidth="1"/>
    <col min="10506" max="10506" width="6.88671875" style="2" customWidth="1"/>
    <col min="10507" max="10507" width="7.21875" style="2" customWidth="1"/>
    <col min="10508" max="10508" width="7.109375" style="2" customWidth="1"/>
    <col min="10509" max="10509" width="6.77734375" style="2" customWidth="1"/>
    <col min="10510" max="10510" width="6.6640625" style="2" customWidth="1"/>
    <col min="10511" max="10511" width="6.88671875" style="2" customWidth="1"/>
    <col min="10512" max="10512" width="7.5546875" style="2" customWidth="1"/>
    <col min="10513" max="10513" width="7" style="2" customWidth="1"/>
    <col min="10514" max="10514" width="6.33203125" style="2" customWidth="1"/>
    <col min="10515" max="10515" width="6" style="2" customWidth="1"/>
    <col min="10516" max="10516" width="6.109375" style="2" customWidth="1"/>
    <col min="10517" max="10517" width="6.88671875" style="2" customWidth="1"/>
    <col min="10518" max="10518" width="7" style="2" customWidth="1"/>
    <col min="10519" max="10519" width="7.21875" style="2" customWidth="1"/>
    <col min="10520" max="10520" width="6.88671875" style="2" customWidth="1"/>
    <col min="10521" max="10521" width="6" style="2" customWidth="1"/>
    <col min="10522" max="10523" width="6.33203125" style="2" customWidth="1"/>
    <col min="10524" max="10525" width="6.6640625" style="2" customWidth="1"/>
    <col min="10526" max="10526" width="6.33203125" style="2" customWidth="1"/>
    <col min="10527" max="10527" width="6.77734375" style="2" customWidth="1"/>
    <col min="10528" max="10528" width="6.109375" style="2" customWidth="1"/>
    <col min="10529" max="10529" width="6.33203125" style="2" customWidth="1"/>
    <col min="10530" max="10530" width="6.77734375" style="2" customWidth="1"/>
    <col min="10531" max="10752" width="5.109375" style="2"/>
    <col min="10753" max="10753" width="4.109375" style="2" customWidth="1"/>
    <col min="10754" max="10755" width="3.33203125" style="2" customWidth="1"/>
    <col min="10756" max="10756" width="6.77734375" style="2" customWidth="1"/>
    <col min="10757" max="10757" width="20.5546875" style="2" customWidth="1"/>
    <col min="10758" max="10758" width="9.33203125" style="2" customWidth="1"/>
    <col min="10759" max="10759" width="6.77734375" style="2" customWidth="1"/>
    <col min="10760" max="10761" width="6.6640625" style="2" customWidth="1"/>
    <col min="10762" max="10762" width="6.88671875" style="2" customWidth="1"/>
    <col min="10763" max="10763" width="7.21875" style="2" customWidth="1"/>
    <col min="10764" max="10764" width="7.109375" style="2" customWidth="1"/>
    <col min="10765" max="10765" width="6.77734375" style="2" customWidth="1"/>
    <col min="10766" max="10766" width="6.6640625" style="2" customWidth="1"/>
    <col min="10767" max="10767" width="6.88671875" style="2" customWidth="1"/>
    <col min="10768" max="10768" width="7.5546875" style="2" customWidth="1"/>
    <col min="10769" max="10769" width="7" style="2" customWidth="1"/>
    <col min="10770" max="10770" width="6.33203125" style="2" customWidth="1"/>
    <col min="10771" max="10771" width="6" style="2" customWidth="1"/>
    <col min="10772" max="10772" width="6.109375" style="2" customWidth="1"/>
    <col min="10773" max="10773" width="6.88671875" style="2" customWidth="1"/>
    <col min="10774" max="10774" width="7" style="2" customWidth="1"/>
    <col min="10775" max="10775" width="7.21875" style="2" customWidth="1"/>
    <col min="10776" max="10776" width="6.88671875" style="2" customWidth="1"/>
    <col min="10777" max="10777" width="6" style="2" customWidth="1"/>
    <col min="10778" max="10779" width="6.33203125" style="2" customWidth="1"/>
    <col min="10780" max="10781" width="6.6640625" style="2" customWidth="1"/>
    <col min="10782" max="10782" width="6.33203125" style="2" customWidth="1"/>
    <col min="10783" max="10783" width="6.77734375" style="2" customWidth="1"/>
    <col min="10784" max="10784" width="6.109375" style="2" customWidth="1"/>
    <col min="10785" max="10785" width="6.33203125" style="2" customWidth="1"/>
    <col min="10786" max="10786" width="6.77734375" style="2" customWidth="1"/>
    <col min="10787" max="11008" width="5.109375" style="2"/>
    <col min="11009" max="11009" width="4.109375" style="2" customWidth="1"/>
    <col min="11010" max="11011" width="3.33203125" style="2" customWidth="1"/>
    <col min="11012" max="11012" width="6.77734375" style="2" customWidth="1"/>
    <col min="11013" max="11013" width="20.5546875" style="2" customWidth="1"/>
    <col min="11014" max="11014" width="9.33203125" style="2" customWidth="1"/>
    <col min="11015" max="11015" width="6.77734375" style="2" customWidth="1"/>
    <col min="11016" max="11017" width="6.6640625" style="2" customWidth="1"/>
    <col min="11018" max="11018" width="6.88671875" style="2" customWidth="1"/>
    <col min="11019" max="11019" width="7.21875" style="2" customWidth="1"/>
    <col min="11020" max="11020" width="7.109375" style="2" customWidth="1"/>
    <col min="11021" max="11021" width="6.77734375" style="2" customWidth="1"/>
    <col min="11022" max="11022" width="6.6640625" style="2" customWidth="1"/>
    <col min="11023" max="11023" width="6.88671875" style="2" customWidth="1"/>
    <col min="11024" max="11024" width="7.5546875" style="2" customWidth="1"/>
    <col min="11025" max="11025" width="7" style="2" customWidth="1"/>
    <col min="11026" max="11026" width="6.33203125" style="2" customWidth="1"/>
    <col min="11027" max="11027" width="6" style="2" customWidth="1"/>
    <col min="11028" max="11028" width="6.109375" style="2" customWidth="1"/>
    <col min="11029" max="11029" width="6.88671875" style="2" customWidth="1"/>
    <col min="11030" max="11030" width="7" style="2" customWidth="1"/>
    <col min="11031" max="11031" width="7.21875" style="2" customWidth="1"/>
    <col min="11032" max="11032" width="6.88671875" style="2" customWidth="1"/>
    <col min="11033" max="11033" width="6" style="2" customWidth="1"/>
    <col min="11034" max="11035" width="6.33203125" style="2" customWidth="1"/>
    <col min="11036" max="11037" width="6.6640625" style="2" customWidth="1"/>
    <col min="11038" max="11038" width="6.33203125" style="2" customWidth="1"/>
    <col min="11039" max="11039" width="6.77734375" style="2" customWidth="1"/>
    <col min="11040" max="11040" width="6.109375" style="2" customWidth="1"/>
    <col min="11041" max="11041" width="6.33203125" style="2" customWidth="1"/>
    <col min="11042" max="11042" width="6.77734375" style="2" customWidth="1"/>
    <col min="11043" max="11264" width="5.109375" style="2"/>
    <col min="11265" max="11265" width="4.109375" style="2" customWidth="1"/>
    <col min="11266" max="11267" width="3.33203125" style="2" customWidth="1"/>
    <col min="11268" max="11268" width="6.77734375" style="2" customWidth="1"/>
    <col min="11269" max="11269" width="20.5546875" style="2" customWidth="1"/>
    <col min="11270" max="11270" width="9.33203125" style="2" customWidth="1"/>
    <col min="11271" max="11271" width="6.77734375" style="2" customWidth="1"/>
    <col min="11272" max="11273" width="6.6640625" style="2" customWidth="1"/>
    <col min="11274" max="11274" width="6.88671875" style="2" customWidth="1"/>
    <col min="11275" max="11275" width="7.21875" style="2" customWidth="1"/>
    <col min="11276" max="11276" width="7.109375" style="2" customWidth="1"/>
    <col min="11277" max="11277" width="6.77734375" style="2" customWidth="1"/>
    <col min="11278" max="11278" width="6.6640625" style="2" customWidth="1"/>
    <col min="11279" max="11279" width="6.88671875" style="2" customWidth="1"/>
    <col min="11280" max="11280" width="7.5546875" style="2" customWidth="1"/>
    <col min="11281" max="11281" width="7" style="2" customWidth="1"/>
    <col min="11282" max="11282" width="6.33203125" style="2" customWidth="1"/>
    <col min="11283" max="11283" width="6" style="2" customWidth="1"/>
    <col min="11284" max="11284" width="6.109375" style="2" customWidth="1"/>
    <col min="11285" max="11285" width="6.88671875" style="2" customWidth="1"/>
    <col min="11286" max="11286" width="7" style="2" customWidth="1"/>
    <col min="11287" max="11287" width="7.21875" style="2" customWidth="1"/>
    <col min="11288" max="11288" width="6.88671875" style="2" customWidth="1"/>
    <col min="11289" max="11289" width="6" style="2" customWidth="1"/>
    <col min="11290" max="11291" width="6.33203125" style="2" customWidth="1"/>
    <col min="11292" max="11293" width="6.6640625" style="2" customWidth="1"/>
    <col min="11294" max="11294" width="6.33203125" style="2" customWidth="1"/>
    <col min="11295" max="11295" width="6.77734375" style="2" customWidth="1"/>
    <col min="11296" max="11296" width="6.109375" style="2" customWidth="1"/>
    <col min="11297" max="11297" width="6.33203125" style="2" customWidth="1"/>
    <col min="11298" max="11298" width="6.77734375" style="2" customWidth="1"/>
    <col min="11299" max="11520" width="5.109375" style="2"/>
    <col min="11521" max="11521" width="4.109375" style="2" customWidth="1"/>
    <col min="11522" max="11523" width="3.33203125" style="2" customWidth="1"/>
    <col min="11524" max="11524" width="6.77734375" style="2" customWidth="1"/>
    <col min="11525" max="11525" width="20.5546875" style="2" customWidth="1"/>
    <col min="11526" max="11526" width="9.33203125" style="2" customWidth="1"/>
    <col min="11527" max="11527" width="6.77734375" style="2" customWidth="1"/>
    <col min="11528" max="11529" width="6.6640625" style="2" customWidth="1"/>
    <col min="11530" max="11530" width="6.88671875" style="2" customWidth="1"/>
    <col min="11531" max="11531" width="7.21875" style="2" customWidth="1"/>
    <col min="11532" max="11532" width="7.109375" style="2" customWidth="1"/>
    <col min="11533" max="11533" width="6.77734375" style="2" customWidth="1"/>
    <col min="11534" max="11534" width="6.6640625" style="2" customWidth="1"/>
    <col min="11535" max="11535" width="6.88671875" style="2" customWidth="1"/>
    <col min="11536" max="11536" width="7.5546875" style="2" customWidth="1"/>
    <col min="11537" max="11537" width="7" style="2" customWidth="1"/>
    <col min="11538" max="11538" width="6.33203125" style="2" customWidth="1"/>
    <col min="11539" max="11539" width="6" style="2" customWidth="1"/>
    <col min="11540" max="11540" width="6.109375" style="2" customWidth="1"/>
    <col min="11541" max="11541" width="6.88671875" style="2" customWidth="1"/>
    <col min="11542" max="11542" width="7" style="2" customWidth="1"/>
    <col min="11543" max="11543" width="7.21875" style="2" customWidth="1"/>
    <col min="11544" max="11544" width="6.88671875" style="2" customWidth="1"/>
    <col min="11545" max="11545" width="6" style="2" customWidth="1"/>
    <col min="11546" max="11547" width="6.33203125" style="2" customWidth="1"/>
    <col min="11548" max="11549" width="6.6640625" style="2" customWidth="1"/>
    <col min="11550" max="11550" width="6.33203125" style="2" customWidth="1"/>
    <col min="11551" max="11551" width="6.77734375" style="2" customWidth="1"/>
    <col min="11552" max="11552" width="6.109375" style="2" customWidth="1"/>
    <col min="11553" max="11553" width="6.33203125" style="2" customWidth="1"/>
    <col min="11554" max="11554" width="6.77734375" style="2" customWidth="1"/>
    <col min="11555" max="11776" width="5.109375" style="2"/>
    <col min="11777" max="11777" width="4.109375" style="2" customWidth="1"/>
    <col min="11778" max="11779" width="3.33203125" style="2" customWidth="1"/>
    <col min="11780" max="11780" width="6.77734375" style="2" customWidth="1"/>
    <col min="11781" max="11781" width="20.5546875" style="2" customWidth="1"/>
    <col min="11782" max="11782" width="9.33203125" style="2" customWidth="1"/>
    <col min="11783" max="11783" width="6.77734375" style="2" customWidth="1"/>
    <col min="11784" max="11785" width="6.6640625" style="2" customWidth="1"/>
    <col min="11786" max="11786" width="6.88671875" style="2" customWidth="1"/>
    <col min="11787" max="11787" width="7.21875" style="2" customWidth="1"/>
    <col min="11788" max="11788" width="7.109375" style="2" customWidth="1"/>
    <col min="11789" max="11789" width="6.77734375" style="2" customWidth="1"/>
    <col min="11790" max="11790" width="6.6640625" style="2" customWidth="1"/>
    <col min="11791" max="11791" width="6.88671875" style="2" customWidth="1"/>
    <col min="11792" max="11792" width="7.5546875" style="2" customWidth="1"/>
    <col min="11793" max="11793" width="7" style="2" customWidth="1"/>
    <col min="11794" max="11794" width="6.33203125" style="2" customWidth="1"/>
    <col min="11795" max="11795" width="6" style="2" customWidth="1"/>
    <col min="11796" max="11796" width="6.109375" style="2" customWidth="1"/>
    <col min="11797" max="11797" width="6.88671875" style="2" customWidth="1"/>
    <col min="11798" max="11798" width="7" style="2" customWidth="1"/>
    <col min="11799" max="11799" width="7.21875" style="2" customWidth="1"/>
    <col min="11800" max="11800" width="6.88671875" style="2" customWidth="1"/>
    <col min="11801" max="11801" width="6" style="2" customWidth="1"/>
    <col min="11802" max="11803" width="6.33203125" style="2" customWidth="1"/>
    <col min="11804" max="11805" width="6.6640625" style="2" customWidth="1"/>
    <col min="11806" max="11806" width="6.33203125" style="2" customWidth="1"/>
    <col min="11807" max="11807" width="6.77734375" style="2" customWidth="1"/>
    <col min="11808" max="11808" width="6.109375" style="2" customWidth="1"/>
    <col min="11809" max="11809" width="6.33203125" style="2" customWidth="1"/>
    <col min="11810" max="11810" width="6.77734375" style="2" customWidth="1"/>
    <col min="11811" max="12032" width="5.109375" style="2"/>
    <col min="12033" max="12033" width="4.109375" style="2" customWidth="1"/>
    <col min="12034" max="12035" width="3.33203125" style="2" customWidth="1"/>
    <col min="12036" max="12036" width="6.77734375" style="2" customWidth="1"/>
    <col min="12037" max="12037" width="20.5546875" style="2" customWidth="1"/>
    <col min="12038" max="12038" width="9.33203125" style="2" customWidth="1"/>
    <col min="12039" max="12039" width="6.77734375" style="2" customWidth="1"/>
    <col min="12040" max="12041" width="6.6640625" style="2" customWidth="1"/>
    <col min="12042" max="12042" width="6.88671875" style="2" customWidth="1"/>
    <col min="12043" max="12043" width="7.21875" style="2" customWidth="1"/>
    <col min="12044" max="12044" width="7.109375" style="2" customWidth="1"/>
    <col min="12045" max="12045" width="6.77734375" style="2" customWidth="1"/>
    <col min="12046" max="12046" width="6.6640625" style="2" customWidth="1"/>
    <col min="12047" max="12047" width="6.88671875" style="2" customWidth="1"/>
    <col min="12048" max="12048" width="7.5546875" style="2" customWidth="1"/>
    <col min="12049" max="12049" width="7" style="2" customWidth="1"/>
    <col min="12050" max="12050" width="6.33203125" style="2" customWidth="1"/>
    <col min="12051" max="12051" width="6" style="2" customWidth="1"/>
    <col min="12052" max="12052" width="6.109375" style="2" customWidth="1"/>
    <col min="12053" max="12053" width="6.88671875" style="2" customWidth="1"/>
    <col min="12054" max="12054" width="7" style="2" customWidth="1"/>
    <col min="12055" max="12055" width="7.21875" style="2" customWidth="1"/>
    <col min="12056" max="12056" width="6.88671875" style="2" customWidth="1"/>
    <col min="12057" max="12057" width="6" style="2" customWidth="1"/>
    <col min="12058" max="12059" width="6.33203125" style="2" customWidth="1"/>
    <col min="12060" max="12061" width="6.6640625" style="2" customWidth="1"/>
    <col min="12062" max="12062" width="6.33203125" style="2" customWidth="1"/>
    <col min="12063" max="12063" width="6.77734375" style="2" customWidth="1"/>
    <col min="12064" max="12064" width="6.109375" style="2" customWidth="1"/>
    <col min="12065" max="12065" width="6.33203125" style="2" customWidth="1"/>
    <col min="12066" max="12066" width="6.77734375" style="2" customWidth="1"/>
    <col min="12067" max="12288" width="5.109375" style="2"/>
    <col min="12289" max="12289" width="4.109375" style="2" customWidth="1"/>
    <col min="12290" max="12291" width="3.33203125" style="2" customWidth="1"/>
    <col min="12292" max="12292" width="6.77734375" style="2" customWidth="1"/>
    <col min="12293" max="12293" width="20.5546875" style="2" customWidth="1"/>
    <col min="12294" max="12294" width="9.33203125" style="2" customWidth="1"/>
    <col min="12295" max="12295" width="6.77734375" style="2" customWidth="1"/>
    <col min="12296" max="12297" width="6.6640625" style="2" customWidth="1"/>
    <col min="12298" max="12298" width="6.88671875" style="2" customWidth="1"/>
    <col min="12299" max="12299" width="7.21875" style="2" customWidth="1"/>
    <col min="12300" max="12300" width="7.109375" style="2" customWidth="1"/>
    <col min="12301" max="12301" width="6.77734375" style="2" customWidth="1"/>
    <col min="12302" max="12302" width="6.6640625" style="2" customWidth="1"/>
    <col min="12303" max="12303" width="6.88671875" style="2" customWidth="1"/>
    <col min="12304" max="12304" width="7.5546875" style="2" customWidth="1"/>
    <col min="12305" max="12305" width="7" style="2" customWidth="1"/>
    <col min="12306" max="12306" width="6.33203125" style="2" customWidth="1"/>
    <col min="12307" max="12307" width="6" style="2" customWidth="1"/>
    <col min="12308" max="12308" width="6.109375" style="2" customWidth="1"/>
    <col min="12309" max="12309" width="6.88671875" style="2" customWidth="1"/>
    <col min="12310" max="12310" width="7" style="2" customWidth="1"/>
    <col min="12311" max="12311" width="7.21875" style="2" customWidth="1"/>
    <col min="12312" max="12312" width="6.88671875" style="2" customWidth="1"/>
    <col min="12313" max="12313" width="6" style="2" customWidth="1"/>
    <col min="12314" max="12315" width="6.33203125" style="2" customWidth="1"/>
    <col min="12316" max="12317" width="6.6640625" style="2" customWidth="1"/>
    <col min="12318" max="12318" width="6.33203125" style="2" customWidth="1"/>
    <col min="12319" max="12319" width="6.77734375" style="2" customWidth="1"/>
    <col min="12320" max="12320" width="6.109375" style="2" customWidth="1"/>
    <col min="12321" max="12321" width="6.33203125" style="2" customWidth="1"/>
    <col min="12322" max="12322" width="6.77734375" style="2" customWidth="1"/>
    <col min="12323" max="12544" width="5.109375" style="2"/>
    <col min="12545" max="12545" width="4.109375" style="2" customWidth="1"/>
    <col min="12546" max="12547" width="3.33203125" style="2" customWidth="1"/>
    <col min="12548" max="12548" width="6.77734375" style="2" customWidth="1"/>
    <col min="12549" max="12549" width="20.5546875" style="2" customWidth="1"/>
    <col min="12550" max="12550" width="9.33203125" style="2" customWidth="1"/>
    <col min="12551" max="12551" width="6.77734375" style="2" customWidth="1"/>
    <col min="12552" max="12553" width="6.6640625" style="2" customWidth="1"/>
    <col min="12554" max="12554" width="6.88671875" style="2" customWidth="1"/>
    <col min="12555" max="12555" width="7.21875" style="2" customWidth="1"/>
    <col min="12556" max="12556" width="7.109375" style="2" customWidth="1"/>
    <col min="12557" max="12557" width="6.77734375" style="2" customWidth="1"/>
    <col min="12558" max="12558" width="6.6640625" style="2" customWidth="1"/>
    <col min="12559" max="12559" width="6.88671875" style="2" customWidth="1"/>
    <col min="12560" max="12560" width="7.5546875" style="2" customWidth="1"/>
    <col min="12561" max="12561" width="7" style="2" customWidth="1"/>
    <col min="12562" max="12562" width="6.33203125" style="2" customWidth="1"/>
    <col min="12563" max="12563" width="6" style="2" customWidth="1"/>
    <col min="12564" max="12564" width="6.109375" style="2" customWidth="1"/>
    <col min="12565" max="12565" width="6.88671875" style="2" customWidth="1"/>
    <col min="12566" max="12566" width="7" style="2" customWidth="1"/>
    <col min="12567" max="12567" width="7.21875" style="2" customWidth="1"/>
    <col min="12568" max="12568" width="6.88671875" style="2" customWidth="1"/>
    <col min="12569" max="12569" width="6" style="2" customWidth="1"/>
    <col min="12570" max="12571" width="6.33203125" style="2" customWidth="1"/>
    <col min="12572" max="12573" width="6.6640625" style="2" customWidth="1"/>
    <col min="12574" max="12574" width="6.33203125" style="2" customWidth="1"/>
    <col min="12575" max="12575" width="6.77734375" style="2" customWidth="1"/>
    <col min="12576" max="12576" width="6.109375" style="2" customWidth="1"/>
    <col min="12577" max="12577" width="6.33203125" style="2" customWidth="1"/>
    <col min="12578" max="12578" width="6.77734375" style="2" customWidth="1"/>
    <col min="12579" max="12800" width="5.109375" style="2"/>
    <col min="12801" max="12801" width="4.109375" style="2" customWidth="1"/>
    <col min="12802" max="12803" width="3.33203125" style="2" customWidth="1"/>
    <col min="12804" max="12804" width="6.77734375" style="2" customWidth="1"/>
    <col min="12805" max="12805" width="20.5546875" style="2" customWidth="1"/>
    <col min="12806" max="12806" width="9.33203125" style="2" customWidth="1"/>
    <col min="12807" max="12807" width="6.77734375" style="2" customWidth="1"/>
    <col min="12808" max="12809" width="6.6640625" style="2" customWidth="1"/>
    <col min="12810" max="12810" width="6.88671875" style="2" customWidth="1"/>
    <col min="12811" max="12811" width="7.21875" style="2" customWidth="1"/>
    <col min="12812" max="12812" width="7.109375" style="2" customWidth="1"/>
    <col min="12813" max="12813" width="6.77734375" style="2" customWidth="1"/>
    <col min="12814" max="12814" width="6.6640625" style="2" customWidth="1"/>
    <col min="12815" max="12815" width="6.88671875" style="2" customWidth="1"/>
    <col min="12816" max="12816" width="7.5546875" style="2" customWidth="1"/>
    <col min="12817" max="12817" width="7" style="2" customWidth="1"/>
    <col min="12818" max="12818" width="6.33203125" style="2" customWidth="1"/>
    <col min="12819" max="12819" width="6" style="2" customWidth="1"/>
    <col min="12820" max="12820" width="6.109375" style="2" customWidth="1"/>
    <col min="12821" max="12821" width="6.88671875" style="2" customWidth="1"/>
    <col min="12822" max="12822" width="7" style="2" customWidth="1"/>
    <col min="12823" max="12823" width="7.21875" style="2" customWidth="1"/>
    <col min="12824" max="12824" width="6.88671875" style="2" customWidth="1"/>
    <col min="12825" max="12825" width="6" style="2" customWidth="1"/>
    <col min="12826" max="12827" width="6.33203125" style="2" customWidth="1"/>
    <col min="12828" max="12829" width="6.6640625" style="2" customWidth="1"/>
    <col min="12830" max="12830" width="6.33203125" style="2" customWidth="1"/>
    <col min="12831" max="12831" width="6.77734375" style="2" customWidth="1"/>
    <col min="12832" max="12832" width="6.109375" style="2" customWidth="1"/>
    <col min="12833" max="12833" width="6.33203125" style="2" customWidth="1"/>
    <col min="12834" max="12834" width="6.77734375" style="2" customWidth="1"/>
    <col min="12835" max="13056" width="5.109375" style="2"/>
    <col min="13057" max="13057" width="4.109375" style="2" customWidth="1"/>
    <col min="13058" max="13059" width="3.33203125" style="2" customWidth="1"/>
    <col min="13060" max="13060" width="6.77734375" style="2" customWidth="1"/>
    <col min="13061" max="13061" width="20.5546875" style="2" customWidth="1"/>
    <col min="13062" max="13062" width="9.33203125" style="2" customWidth="1"/>
    <col min="13063" max="13063" width="6.77734375" style="2" customWidth="1"/>
    <col min="13064" max="13065" width="6.6640625" style="2" customWidth="1"/>
    <col min="13066" max="13066" width="6.88671875" style="2" customWidth="1"/>
    <col min="13067" max="13067" width="7.21875" style="2" customWidth="1"/>
    <col min="13068" max="13068" width="7.109375" style="2" customWidth="1"/>
    <col min="13069" max="13069" width="6.77734375" style="2" customWidth="1"/>
    <col min="13070" max="13070" width="6.6640625" style="2" customWidth="1"/>
    <col min="13071" max="13071" width="6.88671875" style="2" customWidth="1"/>
    <col min="13072" max="13072" width="7.5546875" style="2" customWidth="1"/>
    <col min="13073" max="13073" width="7" style="2" customWidth="1"/>
    <col min="13074" max="13074" width="6.33203125" style="2" customWidth="1"/>
    <col min="13075" max="13075" width="6" style="2" customWidth="1"/>
    <col min="13076" max="13076" width="6.109375" style="2" customWidth="1"/>
    <col min="13077" max="13077" width="6.88671875" style="2" customWidth="1"/>
    <col min="13078" max="13078" width="7" style="2" customWidth="1"/>
    <col min="13079" max="13079" width="7.21875" style="2" customWidth="1"/>
    <col min="13080" max="13080" width="6.88671875" style="2" customWidth="1"/>
    <col min="13081" max="13081" width="6" style="2" customWidth="1"/>
    <col min="13082" max="13083" width="6.33203125" style="2" customWidth="1"/>
    <col min="13084" max="13085" width="6.6640625" style="2" customWidth="1"/>
    <col min="13086" max="13086" width="6.33203125" style="2" customWidth="1"/>
    <col min="13087" max="13087" width="6.77734375" style="2" customWidth="1"/>
    <col min="13088" max="13088" width="6.109375" style="2" customWidth="1"/>
    <col min="13089" max="13089" width="6.33203125" style="2" customWidth="1"/>
    <col min="13090" max="13090" width="6.77734375" style="2" customWidth="1"/>
    <col min="13091" max="13312" width="5.109375" style="2"/>
    <col min="13313" max="13313" width="4.109375" style="2" customWidth="1"/>
    <col min="13314" max="13315" width="3.33203125" style="2" customWidth="1"/>
    <col min="13316" max="13316" width="6.77734375" style="2" customWidth="1"/>
    <col min="13317" max="13317" width="20.5546875" style="2" customWidth="1"/>
    <col min="13318" max="13318" width="9.33203125" style="2" customWidth="1"/>
    <col min="13319" max="13319" width="6.77734375" style="2" customWidth="1"/>
    <col min="13320" max="13321" width="6.6640625" style="2" customWidth="1"/>
    <col min="13322" max="13322" width="6.88671875" style="2" customWidth="1"/>
    <col min="13323" max="13323" width="7.21875" style="2" customWidth="1"/>
    <col min="13324" max="13324" width="7.109375" style="2" customWidth="1"/>
    <col min="13325" max="13325" width="6.77734375" style="2" customWidth="1"/>
    <col min="13326" max="13326" width="6.6640625" style="2" customWidth="1"/>
    <col min="13327" max="13327" width="6.88671875" style="2" customWidth="1"/>
    <col min="13328" max="13328" width="7.5546875" style="2" customWidth="1"/>
    <col min="13329" max="13329" width="7" style="2" customWidth="1"/>
    <col min="13330" max="13330" width="6.33203125" style="2" customWidth="1"/>
    <col min="13331" max="13331" width="6" style="2" customWidth="1"/>
    <col min="13332" max="13332" width="6.109375" style="2" customWidth="1"/>
    <col min="13333" max="13333" width="6.88671875" style="2" customWidth="1"/>
    <col min="13334" max="13334" width="7" style="2" customWidth="1"/>
    <col min="13335" max="13335" width="7.21875" style="2" customWidth="1"/>
    <col min="13336" max="13336" width="6.88671875" style="2" customWidth="1"/>
    <col min="13337" max="13337" width="6" style="2" customWidth="1"/>
    <col min="13338" max="13339" width="6.33203125" style="2" customWidth="1"/>
    <col min="13340" max="13341" width="6.6640625" style="2" customWidth="1"/>
    <col min="13342" max="13342" width="6.33203125" style="2" customWidth="1"/>
    <col min="13343" max="13343" width="6.77734375" style="2" customWidth="1"/>
    <col min="13344" max="13344" width="6.109375" style="2" customWidth="1"/>
    <col min="13345" max="13345" width="6.33203125" style="2" customWidth="1"/>
    <col min="13346" max="13346" width="6.77734375" style="2" customWidth="1"/>
    <col min="13347" max="13568" width="5.109375" style="2"/>
    <col min="13569" max="13569" width="4.109375" style="2" customWidth="1"/>
    <col min="13570" max="13571" width="3.33203125" style="2" customWidth="1"/>
    <col min="13572" max="13572" width="6.77734375" style="2" customWidth="1"/>
    <col min="13573" max="13573" width="20.5546875" style="2" customWidth="1"/>
    <col min="13574" max="13574" width="9.33203125" style="2" customWidth="1"/>
    <col min="13575" max="13575" width="6.77734375" style="2" customWidth="1"/>
    <col min="13576" max="13577" width="6.6640625" style="2" customWidth="1"/>
    <col min="13578" max="13578" width="6.88671875" style="2" customWidth="1"/>
    <col min="13579" max="13579" width="7.21875" style="2" customWidth="1"/>
    <col min="13580" max="13580" width="7.109375" style="2" customWidth="1"/>
    <col min="13581" max="13581" width="6.77734375" style="2" customWidth="1"/>
    <col min="13582" max="13582" width="6.6640625" style="2" customWidth="1"/>
    <col min="13583" max="13583" width="6.88671875" style="2" customWidth="1"/>
    <col min="13584" max="13584" width="7.5546875" style="2" customWidth="1"/>
    <col min="13585" max="13585" width="7" style="2" customWidth="1"/>
    <col min="13586" max="13586" width="6.33203125" style="2" customWidth="1"/>
    <col min="13587" max="13587" width="6" style="2" customWidth="1"/>
    <col min="13588" max="13588" width="6.109375" style="2" customWidth="1"/>
    <col min="13589" max="13589" width="6.88671875" style="2" customWidth="1"/>
    <col min="13590" max="13590" width="7" style="2" customWidth="1"/>
    <col min="13591" max="13591" width="7.21875" style="2" customWidth="1"/>
    <col min="13592" max="13592" width="6.88671875" style="2" customWidth="1"/>
    <col min="13593" max="13593" width="6" style="2" customWidth="1"/>
    <col min="13594" max="13595" width="6.33203125" style="2" customWidth="1"/>
    <col min="13596" max="13597" width="6.6640625" style="2" customWidth="1"/>
    <col min="13598" max="13598" width="6.33203125" style="2" customWidth="1"/>
    <col min="13599" max="13599" width="6.77734375" style="2" customWidth="1"/>
    <col min="13600" max="13600" width="6.109375" style="2" customWidth="1"/>
    <col min="13601" max="13601" width="6.33203125" style="2" customWidth="1"/>
    <col min="13602" max="13602" width="6.77734375" style="2" customWidth="1"/>
    <col min="13603" max="13824" width="5.109375" style="2"/>
    <col min="13825" max="13825" width="4.109375" style="2" customWidth="1"/>
    <col min="13826" max="13827" width="3.33203125" style="2" customWidth="1"/>
    <col min="13828" max="13828" width="6.77734375" style="2" customWidth="1"/>
    <col min="13829" max="13829" width="20.5546875" style="2" customWidth="1"/>
    <col min="13830" max="13830" width="9.33203125" style="2" customWidth="1"/>
    <col min="13831" max="13831" width="6.77734375" style="2" customWidth="1"/>
    <col min="13832" max="13833" width="6.6640625" style="2" customWidth="1"/>
    <col min="13834" max="13834" width="6.88671875" style="2" customWidth="1"/>
    <col min="13835" max="13835" width="7.21875" style="2" customWidth="1"/>
    <col min="13836" max="13836" width="7.109375" style="2" customWidth="1"/>
    <col min="13837" max="13837" width="6.77734375" style="2" customWidth="1"/>
    <col min="13838" max="13838" width="6.6640625" style="2" customWidth="1"/>
    <col min="13839" max="13839" width="6.88671875" style="2" customWidth="1"/>
    <col min="13840" max="13840" width="7.5546875" style="2" customWidth="1"/>
    <col min="13841" max="13841" width="7" style="2" customWidth="1"/>
    <col min="13842" max="13842" width="6.33203125" style="2" customWidth="1"/>
    <col min="13843" max="13843" width="6" style="2" customWidth="1"/>
    <col min="13844" max="13844" width="6.109375" style="2" customWidth="1"/>
    <col min="13845" max="13845" width="6.88671875" style="2" customWidth="1"/>
    <col min="13846" max="13846" width="7" style="2" customWidth="1"/>
    <col min="13847" max="13847" width="7.21875" style="2" customWidth="1"/>
    <col min="13848" max="13848" width="6.88671875" style="2" customWidth="1"/>
    <col min="13849" max="13849" width="6" style="2" customWidth="1"/>
    <col min="13850" max="13851" width="6.33203125" style="2" customWidth="1"/>
    <col min="13852" max="13853" width="6.6640625" style="2" customWidth="1"/>
    <col min="13854" max="13854" width="6.33203125" style="2" customWidth="1"/>
    <col min="13855" max="13855" width="6.77734375" style="2" customWidth="1"/>
    <col min="13856" max="13856" width="6.109375" style="2" customWidth="1"/>
    <col min="13857" max="13857" width="6.33203125" style="2" customWidth="1"/>
    <col min="13858" max="13858" width="6.77734375" style="2" customWidth="1"/>
    <col min="13859" max="14080" width="5.109375" style="2"/>
    <col min="14081" max="14081" width="4.109375" style="2" customWidth="1"/>
    <col min="14082" max="14083" width="3.33203125" style="2" customWidth="1"/>
    <col min="14084" max="14084" width="6.77734375" style="2" customWidth="1"/>
    <col min="14085" max="14085" width="20.5546875" style="2" customWidth="1"/>
    <col min="14086" max="14086" width="9.33203125" style="2" customWidth="1"/>
    <col min="14087" max="14087" width="6.77734375" style="2" customWidth="1"/>
    <col min="14088" max="14089" width="6.6640625" style="2" customWidth="1"/>
    <col min="14090" max="14090" width="6.88671875" style="2" customWidth="1"/>
    <col min="14091" max="14091" width="7.21875" style="2" customWidth="1"/>
    <col min="14092" max="14092" width="7.109375" style="2" customWidth="1"/>
    <col min="14093" max="14093" width="6.77734375" style="2" customWidth="1"/>
    <col min="14094" max="14094" width="6.6640625" style="2" customWidth="1"/>
    <col min="14095" max="14095" width="6.88671875" style="2" customWidth="1"/>
    <col min="14096" max="14096" width="7.5546875" style="2" customWidth="1"/>
    <col min="14097" max="14097" width="7" style="2" customWidth="1"/>
    <col min="14098" max="14098" width="6.33203125" style="2" customWidth="1"/>
    <col min="14099" max="14099" width="6" style="2" customWidth="1"/>
    <col min="14100" max="14100" width="6.109375" style="2" customWidth="1"/>
    <col min="14101" max="14101" width="6.88671875" style="2" customWidth="1"/>
    <col min="14102" max="14102" width="7" style="2" customWidth="1"/>
    <col min="14103" max="14103" width="7.21875" style="2" customWidth="1"/>
    <col min="14104" max="14104" width="6.88671875" style="2" customWidth="1"/>
    <col min="14105" max="14105" width="6" style="2" customWidth="1"/>
    <col min="14106" max="14107" width="6.33203125" style="2" customWidth="1"/>
    <col min="14108" max="14109" width="6.6640625" style="2" customWidth="1"/>
    <col min="14110" max="14110" width="6.33203125" style="2" customWidth="1"/>
    <col min="14111" max="14111" width="6.77734375" style="2" customWidth="1"/>
    <col min="14112" max="14112" width="6.109375" style="2" customWidth="1"/>
    <col min="14113" max="14113" width="6.33203125" style="2" customWidth="1"/>
    <col min="14114" max="14114" width="6.77734375" style="2" customWidth="1"/>
    <col min="14115" max="14336" width="5.109375" style="2"/>
    <col min="14337" max="14337" width="4.109375" style="2" customWidth="1"/>
    <col min="14338" max="14339" width="3.33203125" style="2" customWidth="1"/>
    <col min="14340" max="14340" width="6.77734375" style="2" customWidth="1"/>
    <col min="14341" max="14341" width="20.5546875" style="2" customWidth="1"/>
    <col min="14342" max="14342" width="9.33203125" style="2" customWidth="1"/>
    <col min="14343" max="14343" width="6.77734375" style="2" customWidth="1"/>
    <col min="14344" max="14345" width="6.6640625" style="2" customWidth="1"/>
    <col min="14346" max="14346" width="6.88671875" style="2" customWidth="1"/>
    <col min="14347" max="14347" width="7.21875" style="2" customWidth="1"/>
    <col min="14348" max="14348" width="7.109375" style="2" customWidth="1"/>
    <col min="14349" max="14349" width="6.77734375" style="2" customWidth="1"/>
    <col min="14350" max="14350" width="6.6640625" style="2" customWidth="1"/>
    <col min="14351" max="14351" width="6.88671875" style="2" customWidth="1"/>
    <col min="14352" max="14352" width="7.5546875" style="2" customWidth="1"/>
    <col min="14353" max="14353" width="7" style="2" customWidth="1"/>
    <col min="14354" max="14354" width="6.33203125" style="2" customWidth="1"/>
    <col min="14355" max="14355" width="6" style="2" customWidth="1"/>
    <col min="14356" max="14356" width="6.109375" style="2" customWidth="1"/>
    <col min="14357" max="14357" width="6.88671875" style="2" customWidth="1"/>
    <col min="14358" max="14358" width="7" style="2" customWidth="1"/>
    <col min="14359" max="14359" width="7.21875" style="2" customWidth="1"/>
    <col min="14360" max="14360" width="6.88671875" style="2" customWidth="1"/>
    <col min="14361" max="14361" width="6" style="2" customWidth="1"/>
    <col min="14362" max="14363" width="6.33203125" style="2" customWidth="1"/>
    <col min="14364" max="14365" width="6.6640625" style="2" customWidth="1"/>
    <col min="14366" max="14366" width="6.33203125" style="2" customWidth="1"/>
    <col min="14367" max="14367" width="6.77734375" style="2" customWidth="1"/>
    <col min="14368" max="14368" width="6.109375" style="2" customWidth="1"/>
    <col min="14369" max="14369" width="6.33203125" style="2" customWidth="1"/>
    <col min="14370" max="14370" width="6.77734375" style="2" customWidth="1"/>
    <col min="14371" max="14592" width="5.109375" style="2"/>
    <col min="14593" max="14593" width="4.109375" style="2" customWidth="1"/>
    <col min="14594" max="14595" width="3.33203125" style="2" customWidth="1"/>
    <col min="14596" max="14596" width="6.77734375" style="2" customWidth="1"/>
    <col min="14597" max="14597" width="20.5546875" style="2" customWidth="1"/>
    <col min="14598" max="14598" width="9.33203125" style="2" customWidth="1"/>
    <col min="14599" max="14599" width="6.77734375" style="2" customWidth="1"/>
    <col min="14600" max="14601" width="6.6640625" style="2" customWidth="1"/>
    <col min="14602" max="14602" width="6.88671875" style="2" customWidth="1"/>
    <col min="14603" max="14603" width="7.21875" style="2" customWidth="1"/>
    <col min="14604" max="14604" width="7.109375" style="2" customWidth="1"/>
    <col min="14605" max="14605" width="6.77734375" style="2" customWidth="1"/>
    <col min="14606" max="14606" width="6.6640625" style="2" customWidth="1"/>
    <col min="14607" max="14607" width="6.88671875" style="2" customWidth="1"/>
    <col min="14608" max="14608" width="7.5546875" style="2" customWidth="1"/>
    <col min="14609" max="14609" width="7" style="2" customWidth="1"/>
    <col min="14610" max="14610" width="6.33203125" style="2" customWidth="1"/>
    <col min="14611" max="14611" width="6" style="2" customWidth="1"/>
    <col min="14612" max="14612" width="6.109375" style="2" customWidth="1"/>
    <col min="14613" max="14613" width="6.88671875" style="2" customWidth="1"/>
    <col min="14614" max="14614" width="7" style="2" customWidth="1"/>
    <col min="14615" max="14615" width="7.21875" style="2" customWidth="1"/>
    <col min="14616" max="14616" width="6.88671875" style="2" customWidth="1"/>
    <col min="14617" max="14617" width="6" style="2" customWidth="1"/>
    <col min="14618" max="14619" width="6.33203125" style="2" customWidth="1"/>
    <col min="14620" max="14621" width="6.6640625" style="2" customWidth="1"/>
    <col min="14622" max="14622" width="6.33203125" style="2" customWidth="1"/>
    <col min="14623" max="14623" width="6.77734375" style="2" customWidth="1"/>
    <col min="14624" max="14624" width="6.109375" style="2" customWidth="1"/>
    <col min="14625" max="14625" width="6.33203125" style="2" customWidth="1"/>
    <col min="14626" max="14626" width="6.77734375" style="2" customWidth="1"/>
    <col min="14627" max="14848" width="5.109375" style="2"/>
    <col min="14849" max="14849" width="4.109375" style="2" customWidth="1"/>
    <col min="14850" max="14851" width="3.33203125" style="2" customWidth="1"/>
    <col min="14852" max="14852" width="6.77734375" style="2" customWidth="1"/>
    <col min="14853" max="14853" width="20.5546875" style="2" customWidth="1"/>
    <col min="14854" max="14854" width="9.33203125" style="2" customWidth="1"/>
    <col min="14855" max="14855" width="6.77734375" style="2" customWidth="1"/>
    <col min="14856" max="14857" width="6.6640625" style="2" customWidth="1"/>
    <col min="14858" max="14858" width="6.88671875" style="2" customWidth="1"/>
    <col min="14859" max="14859" width="7.21875" style="2" customWidth="1"/>
    <col min="14860" max="14860" width="7.109375" style="2" customWidth="1"/>
    <col min="14861" max="14861" width="6.77734375" style="2" customWidth="1"/>
    <col min="14862" max="14862" width="6.6640625" style="2" customWidth="1"/>
    <col min="14863" max="14863" width="6.88671875" style="2" customWidth="1"/>
    <col min="14864" max="14864" width="7.5546875" style="2" customWidth="1"/>
    <col min="14865" max="14865" width="7" style="2" customWidth="1"/>
    <col min="14866" max="14866" width="6.33203125" style="2" customWidth="1"/>
    <col min="14867" max="14867" width="6" style="2" customWidth="1"/>
    <col min="14868" max="14868" width="6.109375" style="2" customWidth="1"/>
    <col min="14869" max="14869" width="6.88671875" style="2" customWidth="1"/>
    <col min="14870" max="14870" width="7" style="2" customWidth="1"/>
    <col min="14871" max="14871" width="7.21875" style="2" customWidth="1"/>
    <col min="14872" max="14872" width="6.88671875" style="2" customWidth="1"/>
    <col min="14873" max="14873" width="6" style="2" customWidth="1"/>
    <col min="14874" max="14875" width="6.33203125" style="2" customWidth="1"/>
    <col min="14876" max="14877" width="6.6640625" style="2" customWidth="1"/>
    <col min="14878" max="14878" width="6.33203125" style="2" customWidth="1"/>
    <col min="14879" max="14879" width="6.77734375" style="2" customWidth="1"/>
    <col min="14880" max="14880" width="6.109375" style="2" customWidth="1"/>
    <col min="14881" max="14881" width="6.33203125" style="2" customWidth="1"/>
    <col min="14882" max="14882" width="6.77734375" style="2" customWidth="1"/>
    <col min="14883" max="15104" width="5.109375" style="2"/>
    <col min="15105" max="15105" width="4.109375" style="2" customWidth="1"/>
    <col min="15106" max="15107" width="3.33203125" style="2" customWidth="1"/>
    <col min="15108" max="15108" width="6.77734375" style="2" customWidth="1"/>
    <col min="15109" max="15109" width="20.5546875" style="2" customWidth="1"/>
    <col min="15110" max="15110" width="9.33203125" style="2" customWidth="1"/>
    <col min="15111" max="15111" width="6.77734375" style="2" customWidth="1"/>
    <col min="15112" max="15113" width="6.6640625" style="2" customWidth="1"/>
    <col min="15114" max="15114" width="6.88671875" style="2" customWidth="1"/>
    <col min="15115" max="15115" width="7.21875" style="2" customWidth="1"/>
    <col min="15116" max="15116" width="7.109375" style="2" customWidth="1"/>
    <col min="15117" max="15117" width="6.77734375" style="2" customWidth="1"/>
    <col min="15118" max="15118" width="6.6640625" style="2" customWidth="1"/>
    <col min="15119" max="15119" width="6.88671875" style="2" customWidth="1"/>
    <col min="15120" max="15120" width="7.5546875" style="2" customWidth="1"/>
    <col min="15121" max="15121" width="7" style="2" customWidth="1"/>
    <col min="15122" max="15122" width="6.33203125" style="2" customWidth="1"/>
    <col min="15123" max="15123" width="6" style="2" customWidth="1"/>
    <col min="15124" max="15124" width="6.109375" style="2" customWidth="1"/>
    <col min="15125" max="15125" width="6.88671875" style="2" customWidth="1"/>
    <col min="15126" max="15126" width="7" style="2" customWidth="1"/>
    <col min="15127" max="15127" width="7.21875" style="2" customWidth="1"/>
    <col min="15128" max="15128" width="6.88671875" style="2" customWidth="1"/>
    <col min="15129" max="15129" width="6" style="2" customWidth="1"/>
    <col min="15130" max="15131" width="6.33203125" style="2" customWidth="1"/>
    <col min="15132" max="15133" width="6.6640625" style="2" customWidth="1"/>
    <col min="15134" max="15134" width="6.33203125" style="2" customWidth="1"/>
    <col min="15135" max="15135" width="6.77734375" style="2" customWidth="1"/>
    <col min="15136" max="15136" width="6.109375" style="2" customWidth="1"/>
    <col min="15137" max="15137" width="6.33203125" style="2" customWidth="1"/>
    <col min="15138" max="15138" width="6.77734375" style="2" customWidth="1"/>
    <col min="15139" max="15360" width="5.109375" style="2"/>
    <col min="15361" max="15361" width="4.109375" style="2" customWidth="1"/>
    <col min="15362" max="15363" width="3.33203125" style="2" customWidth="1"/>
    <col min="15364" max="15364" width="6.77734375" style="2" customWidth="1"/>
    <col min="15365" max="15365" width="20.5546875" style="2" customWidth="1"/>
    <col min="15366" max="15366" width="9.33203125" style="2" customWidth="1"/>
    <col min="15367" max="15367" width="6.77734375" style="2" customWidth="1"/>
    <col min="15368" max="15369" width="6.6640625" style="2" customWidth="1"/>
    <col min="15370" max="15370" width="6.88671875" style="2" customWidth="1"/>
    <col min="15371" max="15371" width="7.21875" style="2" customWidth="1"/>
    <col min="15372" max="15372" width="7.109375" style="2" customWidth="1"/>
    <col min="15373" max="15373" width="6.77734375" style="2" customWidth="1"/>
    <col min="15374" max="15374" width="6.6640625" style="2" customWidth="1"/>
    <col min="15375" max="15375" width="6.88671875" style="2" customWidth="1"/>
    <col min="15376" max="15376" width="7.5546875" style="2" customWidth="1"/>
    <col min="15377" max="15377" width="7" style="2" customWidth="1"/>
    <col min="15378" max="15378" width="6.33203125" style="2" customWidth="1"/>
    <col min="15379" max="15379" width="6" style="2" customWidth="1"/>
    <col min="15380" max="15380" width="6.109375" style="2" customWidth="1"/>
    <col min="15381" max="15381" width="6.88671875" style="2" customWidth="1"/>
    <col min="15382" max="15382" width="7" style="2" customWidth="1"/>
    <col min="15383" max="15383" width="7.21875" style="2" customWidth="1"/>
    <col min="15384" max="15384" width="6.88671875" style="2" customWidth="1"/>
    <col min="15385" max="15385" width="6" style="2" customWidth="1"/>
    <col min="15386" max="15387" width="6.33203125" style="2" customWidth="1"/>
    <col min="15388" max="15389" width="6.6640625" style="2" customWidth="1"/>
    <col min="15390" max="15390" width="6.33203125" style="2" customWidth="1"/>
    <col min="15391" max="15391" width="6.77734375" style="2" customWidth="1"/>
    <col min="15392" max="15392" width="6.109375" style="2" customWidth="1"/>
    <col min="15393" max="15393" width="6.33203125" style="2" customWidth="1"/>
    <col min="15394" max="15394" width="6.77734375" style="2" customWidth="1"/>
    <col min="15395" max="15616" width="5.109375" style="2"/>
    <col min="15617" max="15617" width="4.109375" style="2" customWidth="1"/>
    <col min="15618" max="15619" width="3.33203125" style="2" customWidth="1"/>
    <col min="15620" max="15620" width="6.77734375" style="2" customWidth="1"/>
    <col min="15621" max="15621" width="20.5546875" style="2" customWidth="1"/>
    <col min="15622" max="15622" width="9.33203125" style="2" customWidth="1"/>
    <col min="15623" max="15623" width="6.77734375" style="2" customWidth="1"/>
    <col min="15624" max="15625" width="6.6640625" style="2" customWidth="1"/>
    <col min="15626" max="15626" width="6.88671875" style="2" customWidth="1"/>
    <col min="15627" max="15627" width="7.21875" style="2" customWidth="1"/>
    <col min="15628" max="15628" width="7.109375" style="2" customWidth="1"/>
    <col min="15629" max="15629" width="6.77734375" style="2" customWidth="1"/>
    <col min="15630" max="15630" width="6.6640625" style="2" customWidth="1"/>
    <col min="15631" max="15631" width="6.88671875" style="2" customWidth="1"/>
    <col min="15632" max="15632" width="7.5546875" style="2" customWidth="1"/>
    <col min="15633" max="15633" width="7" style="2" customWidth="1"/>
    <col min="15634" max="15634" width="6.33203125" style="2" customWidth="1"/>
    <col min="15635" max="15635" width="6" style="2" customWidth="1"/>
    <col min="15636" max="15636" width="6.109375" style="2" customWidth="1"/>
    <col min="15637" max="15637" width="6.88671875" style="2" customWidth="1"/>
    <col min="15638" max="15638" width="7" style="2" customWidth="1"/>
    <col min="15639" max="15639" width="7.21875" style="2" customWidth="1"/>
    <col min="15640" max="15640" width="6.88671875" style="2" customWidth="1"/>
    <col min="15641" max="15641" width="6" style="2" customWidth="1"/>
    <col min="15642" max="15643" width="6.33203125" style="2" customWidth="1"/>
    <col min="15644" max="15645" width="6.6640625" style="2" customWidth="1"/>
    <col min="15646" max="15646" width="6.33203125" style="2" customWidth="1"/>
    <col min="15647" max="15647" width="6.77734375" style="2" customWidth="1"/>
    <col min="15648" max="15648" width="6.109375" style="2" customWidth="1"/>
    <col min="15649" max="15649" width="6.33203125" style="2" customWidth="1"/>
    <col min="15650" max="15650" width="6.77734375" style="2" customWidth="1"/>
    <col min="15651" max="15872" width="5.109375" style="2"/>
    <col min="15873" max="15873" width="4.109375" style="2" customWidth="1"/>
    <col min="15874" max="15875" width="3.33203125" style="2" customWidth="1"/>
    <col min="15876" max="15876" width="6.77734375" style="2" customWidth="1"/>
    <col min="15877" max="15877" width="20.5546875" style="2" customWidth="1"/>
    <col min="15878" max="15878" width="9.33203125" style="2" customWidth="1"/>
    <col min="15879" max="15879" width="6.77734375" style="2" customWidth="1"/>
    <col min="15880" max="15881" width="6.6640625" style="2" customWidth="1"/>
    <col min="15882" max="15882" width="6.88671875" style="2" customWidth="1"/>
    <col min="15883" max="15883" width="7.21875" style="2" customWidth="1"/>
    <col min="15884" max="15884" width="7.109375" style="2" customWidth="1"/>
    <col min="15885" max="15885" width="6.77734375" style="2" customWidth="1"/>
    <col min="15886" max="15886" width="6.6640625" style="2" customWidth="1"/>
    <col min="15887" max="15887" width="6.88671875" style="2" customWidth="1"/>
    <col min="15888" max="15888" width="7.5546875" style="2" customWidth="1"/>
    <col min="15889" max="15889" width="7" style="2" customWidth="1"/>
    <col min="15890" max="15890" width="6.33203125" style="2" customWidth="1"/>
    <col min="15891" max="15891" width="6" style="2" customWidth="1"/>
    <col min="15892" max="15892" width="6.109375" style="2" customWidth="1"/>
    <col min="15893" max="15893" width="6.88671875" style="2" customWidth="1"/>
    <col min="15894" max="15894" width="7" style="2" customWidth="1"/>
    <col min="15895" max="15895" width="7.21875" style="2" customWidth="1"/>
    <col min="15896" max="15896" width="6.88671875" style="2" customWidth="1"/>
    <col min="15897" max="15897" width="6" style="2" customWidth="1"/>
    <col min="15898" max="15899" width="6.33203125" style="2" customWidth="1"/>
    <col min="15900" max="15901" width="6.6640625" style="2" customWidth="1"/>
    <col min="15902" max="15902" width="6.33203125" style="2" customWidth="1"/>
    <col min="15903" max="15903" width="6.77734375" style="2" customWidth="1"/>
    <col min="15904" max="15904" width="6.109375" style="2" customWidth="1"/>
    <col min="15905" max="15905" width="6.33203125" style="2" customWidth="1"/>
    <col min="15906" max="15906" width="6.77734375" style="2" customWidth="1"/>
    <col min="15907" max="16128" width="5.109375" style="2"/>
    <col min="16129" max="16129" width="4.109375" style="2" customWidth="1"/>
    <col min="16130" max="16131" width="3.33203125" style="2" customWidth="1"/>
    <col min="16132" max="16132" width="6.77734375" style="2" customWidth="1"/>
    <col min="16133" max="16133" width="20.5546875" style="2" customWidth="1"/>
    <col min="16134" max="16134" width="9.33203125" style="2" customWidth="1"/>
    <col min="16135" max="16135" width="6.77734375" style="2" customWidth="1"/>
    <col min="16136" max="16137" width="6.6640625" style="2" customWidth="1"/>
    <col min="16138" max="16138" width="6.88671875" style="2" customWidth="1"/>
    <col min="16139" max="16139" width="7.21875" style="2" customWidth="1"/>
    <col min="16140" max="16140" width="7.109375" style="2" customWidth="1"/>
    <col min="16141" max="16141" width="6.77734375" style="2" customWidth="1"/>
    <col min="16142" max="16142" width="6.6640625" style="2" customWidth="1"/>
    <col min="16143" max="16143" width="6.88671875" style="2" customWidth="1"/>
    <col min="16144" max="16144" width="7.5546875" style="2" customWidth="1"/>
    <col min="16145" max="16145" width="7" style="2" customWidth="1"/>
    <col min="16146" max="16146" width="6.33203125" style="2" customWidth="1"/>
    <col min="16147" max="16147" width="6" style="2" customWidth="1"/>
    <col min="16148" max="16148" width="6.109375" style="2" customWidth="1"/>
    <col min="16149" max="16149" width="6.88671875" style="2" customWidth="1"/>
    <col min="16150" max="16150" width="7" style="2" customWidth="1"/>
    <col min="16151" max="16151" width="7.21875" style="2" customWidth="1"/>
    <col min="16152" max="16152" width="6.88671875" style="2" customWidth="1"/>
    <col min="16153" max="16153" width="6" style="2" customWidth="1"/>
    <col min="16154" max="16155" width="6.33203125" style="2" customWidth="1"/>
    <col min="16156" max="16157" width="6.6640625" style="2" customWidth="1"/>
    <col min="16158" max="16158" width="6.33203125" style="2" customWidth="1"/>
    <col min="16159" max="16159" width="6.77734375" style="2" customWidth="1"/>
    <col min="16160" max="16160" width="6.109375" style="2" customWidth="1"/>
    <col min="16161" max="16161" width="6.33203125" style="2" customWidth="1"/>
    <col min="16162" max="16162" width="6.77734375" style="2" customWidth="1"/>
    <col min="16163" max="16384" width="5.109375" style="2"/>
  </cols>
  <sheetData>
    <row r="1" spans="1:256" ht="23.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O1" s="33"/>
      <c r="P1" s="33"/>
      <c r="Q1" s="33"/>
      <c r="R1" s="33"/>
      <c r="S1" s="33"/>
      <c r="T1" s="33"/>
      <c r="U1" s="33"/>
      <c r="X1" s="47"/>
      <c r="Y1" s="4"/>
      <c r="Z1" s="4"/>
      <c r="AA1" s="4"/>
      <c r="AB1" s="4"/>
      <c r="AC1" s="4"/>
      <c r="AD1" s="4"/>
      <c r="AE1" s="4"/>
      <c r="AF1" s="4"/>
      <c r="AG1" s="369" t="s">
        <v>307</v>
      </c>
      <c r="AH1" s="369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3.1" customHeight="1" x14ac:dyDescent="0.25">
      <c r="A2" s="340" t="s">
        <v>308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23.1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34"/>
      <c r="P3" s="34"/>
      <c r="Q3" s="34"/>
      <c r="R3" s="34"/>
      <c r="S3" s="34"/>
      <c r="T3" s="34"/>
      <c r="X3" s="48"/>
      <c r="Y3" s="4"/>
      <c r="Z3" s="4"/>
      <c r="AA3" s="4"/>
      <c r="AB3" s="4"/>
      <c r="AC3" s="4"/>
      <c r="AD3" s="4"/>
      <c r="AE3" s="4"/>
      <c r="AF3" s="4"/>
      <c r="AG3" s="374" t="s">
        <v>74</v>
      </c>
      <c r="AH3" s="37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23.1" customHeight="1" x14ac:dyDescent="0.25">
      <c r="A4" s="336" t="s">
        <v>133</v>
      </c>
      <c r="B4" s="336"/>
      <c r="C4" s="336"/>
      <c r="D4" s="348" t="s">
        <v>75</v>
      </c>
      <c r="E4" s="371" t="s">
        <v>134</v>
      </c>
      <c r="F4" s="341" t="s">
        <v>210</v>
      </c>
      <c r="G4" s="328" t="s">
        <v>309</v>
      </c>
      <c r="H4" s="328" t="s">
        <v>310</v>
      </c>
      <c r="I4" s="328" t="s">
        <v>311</v>
      </c>
      <c r="J4" s="328" t="s">
        <v>312</v>
      </c>
      <c r="K4" s="328" t="s">
        <v>313</v>
      </c>
      <c r="L4" s="328" t="s">
        <v>314</v>
      </c>
      <c r="M4" s="328" t="s">
        <v>315</v>
      </c>
      <c r="N4" s="328" t="s">
        <v>316</v>
      </c>
      <c r="O4" s="328" t="s">
        <v>317</v>
      </c>
      <c r="P4" s="373" t="s">
        <v>318</v>
      </c>
      <c r="Q4" s="328" t="s">
        <v>319</v>
      </c>
      <c r="R4" s="372" t="s">
        <v>320</v>
      </c>
      <c r="S4" s="328" t="s">
        <v>321</v>
      </c>
      <c r="T4" s="328" t="s">
        <v>322</v>
      </c>
      <c r="U4" s="328" t="s">
        <v>323</v>
      </c>
      <c r="V4" s="377" t="s">
        <v>324</v>
      </c>
      <c r="W4" s="373" t="s">
        <v>325</v>
      </c>
      <c r="X4" s="334" t="s">
        <v>326</v>
      </c>
      <c r="Y4" s="334" t="s">
        <v>327</v>
      </c>
      <c r="Z4" s="379" t="s">
        <v>328</v>
      </c>
      <c r="AA4" s="334" t="s">
        <v>329</v>
      </c>
      <c r="AB4" s="334" t="s">
        <v>330</v>
      </c>
      <c r="AC4" s="379" t="s">
        <v>331</v>
      </c>
      <c r="AD4" s="334" t="s">
        <v>332</v>
      </c>
      <c r="AE4" s="334" t="s">
        <v>333</v>
      </c>
      <c r="AF4" s="334" t="s">
        <v>334</v>
      </c>
      <c r="AG4" s="333" t="s">
        <v>335</v>
      </c>
      <c r="AH4" s="353" t="s">
        <v>336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9.5" customHeight="1" x14ac:dyDescent="0.25">
      <c r="A5" s="376" t="s">
        <v>141</v>
      </c>
      <c r="B5" s="376" t="s">
        <v>142</v>
      </c>
      <c r="C5" s="376" t="s">
        <v>143</v>
      </c>
      <c r="D5" s="330"/>
      <c r="E5" s="371"/>
      <c r="F5" s="341"/>
      <c r="G5" s="328"/>
      <c r="H5" s="328"/>
      <c r="I5" s="328"/>
      <c r="J5" s="328"/>
      <c r="K5" s="328"/>
      <c r="L5" s="328"/>
      <c r="M5" s="328"/>
      <c r="N5" s="328"/>
      <c r="O5" s="328"/>
      <c r="P5" s="373"/>
      <c r="Q5" s="328"/>
      <c r="R5" s="372"/>
      <c r="S5" s="328"/>
      <c r="T5" s="328"/>
      <c r="U5" s="328"/>
      <c r="V5" s="377"/>
      <c r="W5" s="373"/>
      <c r="X5" s="334"/>
      <c r="Y5" s="334"/>
      <c r="Z5" s="379"/>
      <c r="AA5" s="334"/>
      <c r="AB5" s="334"/>
      <c r="AC5" s="379"/>
      <c r="AD5" s="334"/>
      <c r="AE5" s="334"/>
      <c r="AF5" s="334"/>
      <c r="AG5" s="334"/>
      <c r="AH5" s="336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39.75" customHeight="1" x14ac:dyDescent="0.25">
      <c r="A6" s="337"/>
      <c r="B6" s="337"/>
      <c r="C6" s="337"/>
      <c r="D6" s="330"/>
      <c r="E6" s="371"/>
      <c r="F6" s="341"/>
      <c r="G6" s="328"/>
      <c r="H6" s="328"/>
      <c r="I6" s="328"/>
      <c r="J6" s="328"/>
      <c r="K6" s="328"/>
      <c r="L6" s="328"/>
      <c r="M6" s="328"/>
      <c r="N6" s="328"/>
      <c r="O6" s="328"/>
      <c r="P6" s="373"/>
      <c r="Q6" s="328"/>
      <c r="R6" s="372"/>
      <c r="S6" s="328"/>
      <c r="T6" s="328"/>
      <c r="U6" s="328"/>
      <c r="V6" s="328"/>
      <c r="W6" s="373"/>
      <c r="X6" s="378"/>
      <c r="Y6" s="378"/>
      <c r="Z6" s="380"/>
      <c r="AA6" s="378"/>
      <c r="AB6" s="378"/>
      <c r="AC6" s="380"/>
      <c r="AD6" s="378"/>
      <c r="AE6" s="378"/>
      <c r="AF6" s="378"/>
      <c r="AG6" s="378"/>
      <c r="AH6" s="381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25.5" customHeight="1" x14ac:dyDescent="0.25">
      <c r="A7" s="8" t="s">
        <v>91</v>
      </c>
      <c r="B7" s="8" t="s">
        <v>91</v>
      </c>
      <c r="C7" s="8" t="s">
        <v>91</v>
      </c>
      <c r="D7" s="8" t="s">
        <v>91</v>
      </c>
      <c r="E7" s="9" t="s">
        <v>91</v>
      </c>
      <c r="F7" s="8">
        <v>1</v>
      </c>
      <c r="G7" s="24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8">
        <v>8</v>
      </c>
      <c r="N7" s="55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56">
        <v>18</v>
      </c>
      <c r="X7" s="57">
        <v>19</v>
      </c>
      <c r="Y7" s="57">
        <v>20</v>
      </c>
      <c r="Z7" s="57">
        <v>21</v>
      </c>
      <c r="AA7" s="57">
        <v>22</v>
      </c>
      <c r="AB7" s="57">
        <v>23</v>
      </c>
      <c r="AC7" s="57">
        <v>24</v>
      </c>
      <c r="AD7" s="57">
        <v>25</v>
      </c>
      <c r="AE7" s="57">
        <v>26</v>
      </c>
      <c r="AF7" s="57">
        <v>27</v>
      </c>
      <c r="AG7" s="57">
        <v>28</v>
      </c>
      <c r="AH7" s="59">
        <v>29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29.25" customHeight="1" x14ac:dyDescent="0.25">
      <c r="A8" s="39"/>
      <c r="B8" s="39"/>
      <c r="C8" s="39"/>
      <c r="D8" s="39"/>
      <c r="E8" s="39" t="s">
        <v>92</v>
      </c>
      <c r="F8" s="37">
        <f t="shared" ref="F8:F28" si="0">SUM(G8:AH8)</f>
        <v>776.36</v>
      </c>
      <c r="G8" s="52">
        <f t="shared" ref="G8:AG8" si="1">SUM(G9:G28)</f>
        <v>48.9</v>
      </c>
      <c r="H8" s="52">
        <f t="shared" si="1"/>
        <v>29</v>
      </c>
      <c r="I8" s="52">
        <f t="shared" si="1"/>
        <v>6</v>
      </c>
      <c r="J8" s="52">
        <f t="shared" si="1"/>
        <v>0.1</v>
      </c>
      <c r="K8" s="52">
        <f t="shared" si="1"/>
        <v>0</v>
      </c>
      <c r="L8" s="52">
        <f t="shared" si="1"/>
        <v>11.200000000000001</v>
      </c>
      <c r="M8" s="52">
        <f t="shared" si="1"/>
        <v>8.7999999999999954</v>
      </c>
      <c r="N8" s="52">
        <f t="shared" si="1"/>
        <v>0</v>
      </c>
      <c r="O8" s="52">
        <f t="shared" si="1"/>
        <v>0</v>
      </c>
      <c r="P8" s="52">
        <f t="shared" si="1"/>
        <v>19.479999999999997</v>
      </c>
      <c r="Q8" s="52">
        <f t="shared" si="1"/>
        <v>0</v>
      </c>
      <c r="R8" s="52">
        <f t="shared" si="1"/>
        <v>122.69000000000003</v>
      </c>
      <c r="S8" s="52">
        <f t="shared" si="1"/>
        <v>0</v>
      </c>
      <c r="T8" s="52">
        <f t="shared" si="1"/>
        <v>35.860000000000007</v>
      </c>
      <c r="U8" s="52">
        <f t="shared" si="1"/>
        <v>8.02</v>
      </c>
      <c r="V8" s="52">
        <f t="shared" si="1"/>
        <v>25.5</v>
      </c>
      <c r="W8" s="52">
        <f t="shared" si="1"/>
        <v>0</v>
      </c>
      <c r="X8" s="52">
        <f t="shared" si="1"/>
        <v>0</v>
      </c>
      <c r="Y8" s="52">
        <f t="shared" si="1"/>
        <v>0</v>
      </c>
      <c r="Z8" s="52">
        <f t="shared" si="1"/>
        <v>12</v>
      </c>
      <c r="AA8" s="52">
        <f t="shared" si="1"/>
        <v>0</v>
      </c>
      <c r="AB8" s="52">
        <f t="shared" si="1"/>
        <v>43.25</v>
      </c>
      <c r="AC8" s="52">
        <f t="shared" si="1"/>
        <v>8.5</v>
      </c>
      <c r="AD8" s="52">
        <f t="shared" si="1"/>
        <v>1</v>
      </c>
      <c r="AE8" s="52">
        <f t="shared" si="1"/>
        <v>37</v>
      </c>
      <c r="AF8" s="52">
        <f t="shared" si="1"/>
        <v>0</v>
      </c>
      <c r="AG8" s="52">
        <f t="shared" si="1"/>
        <v>359.06</v>
      </c>
      <c r="AH8" s="37">
        <f>SUM(AH9,AH12,AH13,AH14,AH15,AH21:AH28)</f>
        <v>0</v>
      </c>
      <c r="AI8" s="50"/>
      <c r="AJ8" s="50"/>
      <c r="AK8" s="50"/>
      <c r="AL8" s="50"/>
      <c r="AM8" s="60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29.25" customHeight="1" x14ac:dyDescent="0.25">
      <c r="A9" s="39" t="s">
        <v>156</v>
      </c>
      <c r="B9" s="39" t="s">
        <v>97</v>
      </c>
      <c r="C9" s="40" t="s">
        <v>93</v>
      </c>
      <c r="D9" s="41" t="s">
        <v>93</v>
      </c>
      <c r="E9" s="42" t="s">
        <v>94</v>
      </c>
      <c r="F9" s="37">
        <f t="shared" si="0"/>
        <v>335.78999999999996</v>
      </c>
      <c r="G9" s="37">
        <v>15</v>
      </c>
      <c r="H9" s="37">
        <v>11</v>
      </c>
      <c r="I9" s="37">
        <v>6</v>
      </c>
      <c r="J9" s="37">
        <v>0.1</v>
      </c>
      <c r="K9" s="37"/>
      <c r="L9" s="37">
        <v>9</v>
      </c>
      <c r="M9" s="37">
        <v>5</v>
      </c>
      <c r="N9" s="37"/>
      <c r="O9" s="37"/>
      <c r="P9" s="37">
        <v>11</v>
      </c>
      <c r="Q9" s="37"/>
      <c r="R9" s="37">
        <v>79</v>
      </c>
      <c r="S9" s="37"/>
      <c r="T9" s="37">
        <v>10</v>
      </c>
      <c r="U9" s="37">
        <v>1.5</v>
      </c>
      <c r="V9" s="37">
        <v>18</v>
      </c>
      <c r="W9" s="37"/>
      <c r="X9" s="37"/>
      <c r="Y9" s="37"/>
      <c r="Z9" s="37">
        <v>2</v>
      </c>
      <c r="AA9" s="37"/>
      <c r="AB9" s="37">
        <v>39</v>
      </c>
      <c r="AC9" s="37">
        <v>3.19</v>
      </c>
      <c r="AD9" s="37">
        <v>1</v>
      </c>
      <c r="AE9" s="37">
        <v>29</v>
      </c>
      <c r="AF9" s="37"/>
      <c r="AG9" s="37">
        <v>96</v>
      </c>
      <c r="AH9" s="37">
        <f>SUM(AH10:AH11)</f>
        <v>0</v>
      </c>
      <c r="AI9" s="61"/>
      <c r="AJ9" s="61"/>
      <c r="AK9" s="61"/>
      <c r="AL9" s="61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29.25" customHeight="1" x14ac:dyDescent="0.25">
      <c r="A10" s="39" t="s">
        <v>156</v>
      </c>
      <c r="B10" s="39" t="s">
        <v>103</v>
      </c>
      <c r="C10" s="40" t="s">
        <v>157</v>
      </c>
      <c r="D10" s="41" t="s">
        <v>95</v>
      </c>
      <c r="E10" s="42" t="s">
        <v>96</v>
      </c>
      <c r="F10" s="37">
        <f t="shared" si="0"/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61"/>
      <c r="AJ10" s="61"/>
      <c r="AK10" s="61"/>
      <c r="AL10" s="61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29.25" customHeight="1" x14ac:dyDescent="0.25">
      <c r="A11" s="39" t="s">
        <v>156</v>
      </c>
      <c r="B11" s="39" t="s">
        <v>157</v>
      </c>
      <c r="C11" s="40" t="s">
        <v>157</v>
      </c>
      <c r="D11" s="41" t="s">
        <v>97</v>
      </c>
      <c r="E11" s="42" t="s">
        <v>98</v>
      </c>
      <c r="F11" s="37">
        <f t="shared" si="0"/>
        <v>11.52</v>
      </c>
      <c r="G11" s="37">
        <v>2</v>
      </c>
      <c r="H11" s="37">
        <v>2.5</v>
      </c>
      <c r="I11" s="37"/>
      <c r="J11" s="37"/>
      <c r="K11" s="37"/>
      <c r="L11" s="37">
        <v>0.4</v>
      </c>
      <c r="M11" s="37">
        <v>0.5</v>
      </c>
      <c r="N11" s="37"/>
      <c r="O11" s="37"/>
      <c r="P11" s="37"/>
      <c r="Q11" s="37"/>
      <c r="R11" s="37"/>
      <c r="S11" s="37"/>
      <c r="T11" s="37">
        <v>0.5</v>
      </c>
      <c r="U11" s="37"/>
      <c r="V11" s="37">
        <v>1</v>
      </c>
      <c r="W11" s="37"/>
      <c r="X11" s="37"/>
      <c r="Y11" s="37"/>
      <c r="Z11" s="37"/>
      <c r="AA11" s="37"/>
      <c r="AB11" s="37">
        <v>0.5</v>
      </c>
      <c r="AC11" s="37">
        <v>0.62</v>
      </c>
      <c r="AD11" s="37"/>
      <c r="AE11" s="37">
        <v>1.5</v>
      </c>
      <c r="AF11" s="37"/>
      <c r="AG11" s="37">
        <v>2</v>
      </c>
      <c r="AH11" s="37"/>
      <c r="AI11" s="61"/>
      <c r="AJ11" s="61"/>
      <c r="AK11" s="61"/>
      <c r="AL11" s="61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49" customFormat="1" ht="29.25" customHeight="1" x14ac:dyDescent="0.25">
      <c r="A12" s="39" t="s">
        <v>158</v>
      </c>
      <c r="B12" s="39" t="s">
        <v>93</v>
      </c>
      <c r="C12" s="40" t="s">
        <v>99</v>
      </c>
      <c r="D12" s="41" t="s">
        <v>99</v>
      </c>
      <c r="E12" s="42" t="s">
        <v>100</v>
      </c>
      <c r="F12" s="37">
        <f t="shared" si="0"/>
        <v>20.060000000000002</v>
      </c>
      <c r="G12" s="37">
        <v>3</v>
      </c>
      <c r="H12" s="37">
        <v>5</v>
      </c>
      <c r="I12" s="37"/>
      <c r="J12" s="37"/>
      <c r="K12" s="37"/>
      <c r="L12" s="37">
        <v>0.5</v>
      </c>
      <c r="M12" s="37">
        <v>0.5</v>
      </c>
      <c r="N12" s="37"/>
      <c r="O12" s="37"/>
      <c r="P12" s="37"/>
      <c r="Q12" s="37"/>
      <c r="R12" s="37"/>
      <c r="S12" s="37"/>
      <c r="T12" s="37">
        <v>1.5</v>
      </c>
      <c r="U12" s="37"/>
      <c r="V12" s="37">
        <v>2</v>
      </c>
      <c r="W12" s="37"/>
      <c r="X12" s="37"/>
      <c r="Y12" s="37"/>
      <c r="Z12" s="37"/>
      <c r="AA12" s="37"/>
      <c r="AB12" s="37">
        <v>1.1399999999999999</v>
      </c>
      <c r="AC12" s="37">
        <v>1.42</v>
      </c>
      <c r="AD12" s="37"/>
      <c r="AE12" s="37">
        <v>2</v>
      </c>
      <c r="AF12" s="37"/>
      <c r="AG12" s="37">
        <v>3</v>
      </c>
      <c r="AH12" s="37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</row>
    <row r="13" spans="1:256" s="49" customFormat="1" ht="29.25" customHeight="1" x14ac:dyDescent="0.25">
      <c r="A13" s="39" t="s">
        <v>158</v>
      </c>
      <c r="B13" s="39" t="s">
        <v>93</v>
      </c>
      <c r="C13" s="40" t="s">
        <v>99</v>
      </c>
      <c r="D13" s="41" t="s">
        <v>101</v>
      </c>
      <c r="E13" s="42" t="s">
        <v>102</v>
      </c>
      <c r="F13" s="37">
        <f t="shared" si="0"/>
        <v>49.33</v>
      </c>
      <c r="G13" s="37">
        <v>3.5</v>
      </c>
      <c r="H13" s="37">
        <v>5.5</v>
      </c>
      <c r="I13" s="37"/>
      <c r="J13" s="37"/>
      <c r="K13" s="37"/>
      <c r="L13" s="37">
        <v>0.5</v>
      </c>
      <c r="M13" s="37">
        <v>0.5</v>
      </c>
      <c r="N13" s="37"/>
      <c r="O13" s="37"/>
      <c r="P13" s="37"/>
      <c r="Q13" s="37"/>
      <c r="R13" s="37"/>
      <c r="S13" s="37"/>
      <c r="T13" s="37">
        <v>1.8</v>
      </c>
      <c r="U13" s="37"/>
      <c r="V13" s="37">
        <v>2</v>
      </c>
      <c r="W13" s="37"/>
      <c r="X13" s="37"/>
      <c r="Y13" s="37"/>
      <c r="Z13" s="37"/>
      <c r="AA13" s="37"/>
      <c r="AB13" s="37">
        <v>1.45</v>
      </c>
      <c r="AC13" s="37">
        <v>1.82</v>
      </c>
      <c r="AD13" s="37"/>
      <c r="AE13" s="37">
        <v>3.5</v>
      </c>
      <c r="AF13" s="37"/>
      <c r="AG13" s="37">
        <v>28.76</v>
      </c>
      <c r="AH13" s="37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</row>
    <row r="14" spans="1:256" s="49" customFormat="1" ht="29.25" customHeight="1" x14ac:dyDescent="0.25">
      <c r="A14" s="39" t="s">
        <v>159</v>
      </c>
      <c r="B14" s="39" t="s">
        <v>160</v>
      </c>
      <c r="C14" s="40" t="s">
        <v>161</v>
      </c>
      <c r="D14" s="41" t="s">
        <v>103</v>
      </c>
      <c r="E14" s="42" t="s">
        <v>104</v>
      </c>
      <c r="F14" s="37">
        <f t="shared" si="0"/>
        <v>7.3599999999999994</v>
      </c>
      <c r="G14" s="37">
        <v>0.5</v>
      </c>
      <c r="H14" s="37">
        <v>1.5</v>
      </c>
      <c r="I14" s="37"/>
      <c r="J14" s="37"/>
      <c r="K14" s="37"/>
      <c r="L14" s="37">
        <v>0.3</v>
      </c>
      <c r="M14" s="37">
        <v>0.5</v>
      </c>
      <c r="N14" s="37"/>
      <c r="O14" s="37"/>
      <c r="P14" s="37"/>
      <c r="Q14" s="37"/>
      <c r="R14" s="37"/>
      <c r="S14" s="37"/>
      <c r="T14" s="37">
        <v>0.5</v>
      </c>
      <c r="U14" s="37"/>
      <c r="V14" s="37">
        <v>0.5</v>
      </c>
      <c r="W14" s="37"/>
      <c r="X14" s="37"/>
      <c r="Y14" s="37"/>
      <c r="Z14" s="37"/>
      <c r="AA14" s="37"/>
      <c r="AB14" s="37">
        <v>0.25</v>
      </c>
      <c r="AC14" s="37">
        <v>0.31</v>
      </c>
      <c r="AD14" s="37"/>
      <c r="AE14" s="37">
        <v>1</v>
      </c>
      <c r="AF14" s="37"/>
      <c r="AG14" s="37">
        <v>2</v>
      </c>
      <c r="AH14" s="37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</row>
    <row r="15" spans="1:256" s="50" customFormat="1" ht="29.25" customHeight="1" x14ac:dyDescent="0.25">
      <c r="A15" s="39" t="s">
        <v>162</v>
      </c>
      <c r="B15" s="39" t="s">
        <v>157</v>
      </c>
      <c r="C15" s="40" t="s">
        <v>157</v>
      </c>
      <c r="D15" s="41" t="s">
        <v>105</v>
      </c>
      <c r="E15" s="42" t="s">
        <v>106</v>
      </c>
      <c r="F15" s="37">
        <f t="shared" si="0"/>
        <v>47.05</v>
      </c>
      <c r="G15" s="37">
        <v>1.5</v>
      </c>
      <c r="H15" s="37">
        <v>3.5</v>
      </c>
      <c r="I15" s="37">
        <f t="shared" ref="I15:K15" si="2">SUM(I16,I19,I20)</f>
        <v>0</v>
      </c>
      <c r="J15" s="37">
        <f t="shared" si="2"/>
        <v>0</v>
      </c>
      <c r="K15" s="37">
        <f t="shared" si="2"/>
        <v>0</v>
      </c>
      <c r="L15" s="37">
        <v>0.5</v>
      </c>
      <c r="M15" s="37">
        <v>0.5</v>
      </c>
      <c r="N15" s="37">
        <f t="shared" ref="N15:Q15" si="3">SUM(N16,N19,N20)</f>
        <v>0</v>
      </c>
      <c r="O15" s="37">
        <f t="shared" si="3"/>
        <v>0</v>
      </c>
      <c r="P15" s="37"/>
      <c r="Q15" s="37">
        <f t="shared" si="3"/>
        <v>0</v>
      </c>
      <c r="R15" s="37">
        <v>15</v>
      </c>
      <c r="S15" s="37">
        <f t="shared" ref="S15:Y15" si="4">SUM(S16,S19,S20)</f>
        <v>0</v>
      </c>
      <c r="T15" s="37">
        <v>2</v>
      </c>
      <c r="U15" s="37"/>
      <c r="V15" s="37">
        <v>2</v>
      </c>
      <c r="W15" s="37">
        <f t="shared" si="4"/>
        <v>0</v>
      </c>
      <c r="X15" s="37">
        <f t="shared" si="4"/>
        <v>0</v>
      </c>
      <c r="Y15" s="37">
        <f t="shared" si="4"/>
        <v>0</v>
      </c>
      <c r="Z15" s="37">
        <v>10</v>
      </c>
      <c r="AA15" s="37">
        <f t="shared" ref="AA15:AF15" si="5">SUM(AA16,AA19,AA20)</f>
        <v>0</v>
      </c>
      <c r="AB15" s="37">
        <v>0.91</v>
      </c>
      <c r="AC15" s="37">
        <v>1.1399999999999999</v>
      </c>
      <c r="AD15" s="37">
        <f t="shared" si="5"/>
        <v>0</v>
      </c>
      <c r="AE15" s="37">
        <f t="shared" si="5"/>
        <v>0</v>
      </c>
      <c r="AF15" s="37">
        <f t="shared" si="5"/>
        <v>0</v>
      </c>
      <c r="AG15" s="37">
        <v>10</v>
      </c>
      <c r="AH15" s="37">
        <f>SUM(AH16,AH19,AH20)</f>
        <v>0</v>
      </c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</row>
    <row r="16" spans="1:256" ht="29.25" customHeight="1" x14ac:dyDescent="0.25">
      <c r="A16" s="39" t="s">
        <v>158</v>
      </c>
      <c r="B16" s="39" t="s">
        <v>105</v>
      </c>
      <c r="C16" s="40" t="s">
        <v>101</v>
      </c>
      <c r="D16" s="41" t="s">
        <v>107</v>
      </c>
      <c r="E16" s="42" t="s">
        <v>108</v>
      </c>
      <c r="F16" s="37">
        <f t="shared" si="0"/>
        <v>25.29</v>
      </c>
      <c r="G16" s="37">
        <v>2.4500000000000002</v>
      </c>
      <c r="H16" s="37"/>
      <c r="I16" s="37"/>
      <c r="J16" s="37"/>
      <c r="K16" s="37"/>
      <c r="L16" s="37"/>
      <c r="M16" s="37">
        <v>0.1</v>
      </c>
      <c r="N16" s="37"/>
      <c r="O16" s="37"/>
      <c r="P16" s="37">
        <v>0.2</v>
      </c>
      <c r="Q16" s="37"/>
      <c r="R16" s="37">
        <v>2.42</v>
      </c>
      <c r="S16" s="37"/>
      <c r="T16" s="37">
        <v>1.3</v>
      </c>
      <c r="U16" s="37">
        <v>0.5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>
        <v>18.32</v>
      </c>
      <c r="AH16" s="37"/>
      <c r="AI16" s="61"/>
      <c r="AJ16" s="61"/>
      <c r="AK16" s="61"/>
      <c r="AL16" s="6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29.25" customHeight="1" x14ac:dyDescent="0.25">
      <c r="A17" s="39" t="s">
        <v>158</v>
      </c>
      <c r="B17" s="39" t="s">
        <v>105</v>
      </c>
      <c r="C17" s="40" t="s">
        <v>101</v>
      </c>
      <c r="D17" s="41" t="s">
        <v>109</v>
      </c>
      <c r="E17" s="42" t="s">
        <v>110</v>
      </c>
      <c r="F17" s="37">
        <f t="shared" si="0"/>
        <v>22.240000000000002</v>
      </c>
      <c r="G17" s="37">
        <v>3.32</v>
      </c>
      <c r="H17" s="37"/>
      <c r="I17" s="37"/>
      <c r="J17" s="37"/>
      <c r="K17" s="37"/>
      <c r="L17" s="37"/>
      <c r="M17" s="37">
        <v>0.1</v>
      </c>
      <c r="N17" s="37"/>
      <c r="O17" s="37"/>
      <c r="P17" s="37">
        <v>0.5</v>
      </c>
      <c r="Q17" s="37"/>
      <c r="R17" s="37">
        <v>3.4</v>
      </c>
      <c r="S17" s="37"/>
      <c r="T17" s="37">
        <v>1.5</v>
      </c>
      <c r="U17" s="37">
        <v>0.52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>
        <v>12.9</v>
      </c>
      <c r="AH17" s="37"/>
      <c r="AI17" s="61"/>
      <c r="AJ17" s="61"/>
      <c r="AK17" s="61"/>
      <c r="AL17" s="6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29.25" customHeight="1" x14ac:dyDescent="0.25">
      <c r="A18" s="39" t="s">
        <v>158</v>
      </c>
      <c r="B18" s="39" t="s">
        <v>105</v>
      </c>
      <c r="C18" s="40" t="s">
        <v>101</v>
      </c>
      <c r="D18" s="41" t="s">
        <v>111</v>
      </c>
      <c r="E18" s="42" t="s">
        <v>112</v>
      </c>
      <c r="F18" s="37">
        <f t="shared" si="0"/>
        <v>20.7</v>
      </c>
      <c r="G18" s="37">
        <v>2.42</v>
      </c>
      <c r="H18" s="37"/>
      <c r="I18" s="37"/>
      <c r="J18" s="37"/>
      <c r="K18" s="37"/>
      <c r="L18" s="37"/>
      <c r="M18" s="37">
        <v>0.1</v>
      </c>
      <c r="N18" s="37"/>
      <c r="O18" s="37"/>
      <c r="P18" s="37">
        <v>0.35</v>
      </c>
      <c r="Q18" s="37"/>
      <c r="R18" s="37">
        <v>1.79</v>
      </c>
      <c r="S18" s="37"/>
      <c r="T18" s="37">
        <v>1.52</v>
      </c>
      <c r="U18" s="37">
        <v>0.5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>
        <v>14.02</v>
      </c>
      <c r="AH18" s="37"/>
      <c r="AI18" s="61"/>
      <c r="AJ18" s="61"/>
      <c r="AK18" s="61"/>
      <c r="AL18" s="6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29.25" customHeight="1" x14ac:dyDescent="0.25">
      <c r="A19" s="39" t="s">
        <v>158</v>
      </c>
      <c r="B19" s="39" t="s">
        <v>105</v>
      </c>
      <c r="C19" s="40" t="s">
        <v>101</v>
      </c>
      <c r="D19" s="41" t="s">
        <v>113</v>
      </c>
      <c r="E19" s="42" t="s">
        <v>114</v>
      </c>
      <c r="F19" s="37">
        <f t="shared" si="0"/>
        <v>33.56</v>
      </c>
      <c r="G19" s="37">
        <v>1.1499999999999999</v>
      </c>
      <c r="H19" s="37"/>
      <c r="I19" s="37"/>
      <c r="J19" s="37"/>
      <c r="K19" s="37"/>
      <c r="L19" s="37"/>
      <c r="M19" s="37">
        <v>0.1</v>
      </c>
      <c r="N19" s="37"/>
      <c r="O19" s="37"/>
      <c r="P19" s="37">
        <v>0.3</v>
      </c>
      <c r="Q19" s="37"/>
      <c r="R19" s="37">
        <v>3</v>
      </c>
      <c r="S19" s="37"/>
      <c r="T19" s="37">
        <v>1.3</v>
      </c>
      <c r="U19" s="37">
        <v>0.5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>
        <v>27.21</v>
      </c>
      <c r="AH19" s="37"/>
      <c r="AI19" s="61"/>
      <c r="AJ19" s="61"/>
      <c r="AK19" s="61"/>
      <c r="AL19" s="6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29.25" customHeight="1" x14ac:dyDescent="0.25">
      <c r="A20" s="39" t="s">
        <v>158</v>
      </c>
      <c r="B20" s="39" t="s">
        <v>105</v>
      </c>
      <c r="C20" s="40" t="s">
        <v>101</v>
      </c>
      <c r="D20" s="41" t="s">
        <v>115</v>
      </c>
      <c r="E20" s="42" t="s">
        <v>116</v>
      </c>
      <c r="F20" s="37">
        <f t="shared" si="0"/>
        <v>32.010000000000005</v>
      </c>
      <c r="G20" s="37">
        <v>1.56</v>
      </c>
      <c r="H20" s="37"/>
      <c r="I20" s="37"/>
      <c r="J20" s="37"/>
      <c r="K20" s="37"/>
      <c r="L20" s="37"/>
      <c r="M20" s="37">
        <v>0.1</v>
      </c>
      <c r="N20" s="37"/>
      <c r="O20" s="37"/>
      <c r="P20" s="37">
        <v>0.4</v>
      </c>
      <c r="Q20" s="37"/>
      <c r="R20" s="37">
        <v>2</v>
      </c>
      <c r="S20" s="37"/>
      <c r="T20" s="37">
        <v>1.4</v>
      </c>
      <c r="U20" s="37">
        <v>0.5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>
        <v>26.05</v>
      </c>
      <c r="AH20" s="37"/>
      <c r="AI20" s="61"/>
      <c r="AJ20" s="61"/>
      <c r="AK20" s="61"/>
      <c r="AL20" s="6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9.25" customHeight="1" x14ac:dyDescent="0.25">
      <c r="A21" s="39" t="s">
        <v>158</v>
      </c>
      <c r="B21" s="39" t="s">
        <v>105</v>
      </c>
      <c r="C21" s="40" t="s">
        <v>101</v>
      </c>
      <c r="D21" s="41" t="s">
        <v>117</v>
      </c>
      <c r="E21" s="42" t="s">
        <v>118</v>
      </c>
      <c r="F21" s="37">
        <f t="shared" si="0"/>
        <v>19.86</v>
      </c>
      <c r="G21" s="53">
        <v>1.23</v>
      </c>
      <c r="H21" s="52"/>
      <c r="I21" s="52"/>
      <c r="J21" s="52"/>
      <c r="K21" s="52"/>
      <c r="L21" s="52"/>
      <c r="M21" s="37">
        <v>0.1</v>
      </c>
      <c r="N21" s="52"/>
      <c r="O21" s="52"/>
      <c r="P21" s="52">
        <v>0.28000000000000003</v>
      </c>
      <c r="Q21" s="37"/>
      <c r="R21" s="58">
        <v>2.9</v>
      </c>
      <c r="S21" s="52"/>
      <c r="T21" s="52">
        <v>1.4</v>
      </c>
      <c r="U21" s="52">
        <v>0.5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>
        <v>13.45</v>
      </c>
      <c r="AH21" s="37"/>
      <c r="AI21" s="61"/>
      <c r="AJ21" s="61"/>
      <c r="AK21" s="61"/>
      <c r="AL21" s="61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29.25" customHeight="1" x14ac:dyDescent="0.25">
      <c r="A22" s="39" t="s">
        <v>158</v>
      </c>
      <c r="B22" s="39" t="s">
        <v>105</v>
      </c>
      <c r="C22" s="40" t="s">
        <v>101</v>
      </c>
      <c r="D22" s="41" t="s">
        <v>119</v>
      </c>
      <c r="E22" s="42" t="s">
        <v>120</v>
      </c>
      <c r="F22" s="37">
        <f t="shared" si="0"/>
        <v>29.07</v>
      </c>
      <c r="G22" s="53">
        <v>1.1399999999999999</v>
      </c>
      <c r="H22" s="52"/>
      <c r="I22" s="52"/>
      <c r="J22" s="52"/>
      <c r="K22" s="52"/>
      <c r="L22" s="52"/>
      <c r="M22" s="37">
        <v>0.1</v>
      </c>
      <c r="N22" s="52"/>
      <c r="O22" s="52"/>
      <c r="P22" s="52">
        <v>0.3</v>
      </c>
      <c r="Q22" s="37"/>
      <c r="R22" s="58">
        <v>2.2999999999999998</v>
      </c>
      <c r="S22" s="52"/>
      <c r="T22" s="52">
        <v>1.5</v>
      </c>
      <c r="U22" s="52">
        <v>0.5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>
        <v>23.23</v>
      </c>
      <c r="AH22" s="37"/>
      <c r="AI22" s="61"/>
      <c r="AJ22" s="61"/>
      <c r="AK22" s="61"/>
      <c r="AL22" s="61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29.25" customHeight="1" x14ac:dyDescent="0.25">
      <c r="A23" s="39" t="s">
        <v>158</v>
      </c>
      <c r="B23" s="39" t="s">
        <v>105</v>
      </c>
      <c r="C23" s="40" t="s">
        <v>101</v>
      </c>
      <c r="D23" s="41" t="s">
        <v>121</v>
      </c>
      <c r="E23" s="42" t="s">
        <v>122</v>
      </c>
      <c r="F23" s="37">
        <f t="shared" si="0"/>
        <v>28.14</v>
      </c>
      <c r="G23" s="53">
        <v>1.1000000000000001</v>
      </c>
      <c r="H23" s="52"/>
      <c r="I23" s="52"/>
      <c r="J23" s="52"/>
      <c r="K23" s="52"/>
      <c r="L23" s="52"/>
      <c r="M23" s="37">
        <v>0.1</v>
      </c>
      <c r="N23" s="52"/>
      <c r="O23" s="52"/>
      <c r="P23" s="52">
        <v>0.45</v>
      </c>
      <c r="Q23" s="37"/>
      <c r="R23" s="58">
        <v>2.1800000000000002</v>
      </c>
      <c r="S23" s="52"/>
      <c r="T23" s="52">
        <v>1.46</v>
      </c>
      <c r="U23" s="52">
        <v>0.5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>
        <v>22.35</v>
      </c>
      <c r="AH23" s="37"/>
      <c r="AI23" s="61"/>
      <c r="AJ23" s="61"/>
      <c r="AK23" s="61"/>
      <c r="AL23" s="61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29.25" customHeight="1" x14ac:dyDescent="0.25">
      <c r="A24" s="39" t="s">
        <v>158</v>
      </c>
      <c r="B24" s="39" t="s">
        <v>105</v>
      </c>
      <c r="C24" s="40" t="s">
        <v>101</v>
      </c>
      <c r="D24" s="41" t="s">
        <v>123</v>
      </c>
      <c r="E24" s="42" t="s">
        <v>124</v>
      </c>
      <c r="F24" s="37">
        <f t="shared" si="0"/>
        <v>14.15</v>
      </c>
      <c r="G24" s="53">
        <v>1.35</v>
      </c>
      <c r="H24" s="52"/>
      <c r="I24" s="52"/>
      <c r="J24" s="52"/>
      <c r="K24" s="52"/>
      <c r="L24" s="52"/>
      <c r="M24" s="37">
        <v>0.1</v>
      </c>
      <c r="N24" s="52"/>
      <c r="O24" s="52"/>
      <c r="P24" s="52">
        <v>1</v>
      </c>
      <c r="Q24" s="37"/>
      <c r="R24" s="58">
        <v>1.77</v>
      </c>
      <c r="S24" s="52"/>
      <c r="T24" s="52">
        <v>1.8</v>
      </c>
      <c r="U24" s="52">
        <v>0.5</v>
      </c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>
        <v>7.63</v>
      </c>
      <c r="AH24" s="37"/>
      <c r="AI24" s="61"/>
      <c r="AJ24" s="61"/>
      <c r="AK24" s="61"/>
      <c r="AL24" s="61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29.25" customHeight="1" x14ac:dyDescent="0.25">
      <c r="A25" s="39" t="s">
        <v>158</v>
      </c>
      <c r="B25" s="39" t="s">
        <v>105</v>
      </c>
      <c r="C25" s="40" t="s">
        <v>101</v>
      </c>
      <c r="D25" s="41" t="s">
        <v>125</v>
      </c>
      <c r="E25" s="42" t="s">
        <v>126</v>
      </c>
      <c r="F25" s="37">
        <f t="shared" si="0"/>
        <v>19.540000000000003</v>
      </c>
      <c r="G25" s="53">
        <v>2.1</v>
      </c>
      <c r="H25" s="52"/>
      <c r="I25" s="52"/>
      <c r="J25" s="52"/>
      <c r="K25" s="52"/>
      <c r="L25" s="52"/>
      <c r="M25" s="37">
        <v>0.1</v>
      </c>
      <c r="N25" s="52"/>
      <c r="O25" s="52"/>
      <c r="P25" s="52">
        <v>1.2</v>
      </c>
      <c r="Q25" s="37"/>
      <c r="R25" s="58">
        <v>1.56</v>
      </c>
      <c r="S25" s="52"/>
      <c r="T25" s="52">
        <v>1.62</v>
      </c>
      <c r="U25" s="52">
        <v>0.5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>
        <v>12.46</v>
      </c>
      <c r="AH25" s="37"/>
      <c r="AI25" s="61"/>
      <c r="AJ25" s="61"/>
      <c r="AK25" s="61"/>
      <c r="AL25" s="61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29.25" customHeight="1" x14ac:dyDescent="0.25">
      <c r="A26" s="39" t="s">
        <v>158</v>
      </c>
      <c r="B26" s="39" t="s">
        <v>105</v>
      </c>
      <c r="C26" s="40" t="s">
        <v>101</v>
      </c>
      <c r="D26" s="41" t="s">
        <v>127</v>
      </c>
      <c r="E26" s="42" t="s">
        <v>128</v>
      </c>
      <c r="F26" s="37">
        <f t="shared" si="0"/>
        <v>32.53</v>
      </c>
      <c r="G26" s="53">
        <v>3.27</v>
      </c>
      <c r="H26" s="52"/>
      <c r="I26" s="52"/>
      <c r="J26" s="52"/>
      <c r="K26" s="52"/>
      <c r="L26" s="52"/>
      <c r="M26" s="37">
        <v>0.1</v>
      </c>
      <c r="N26" s="52"/>
      <c r="O26" s="52"/>
      <c r="P26" s="52">
        <v>1.5</v>
      </c>
      <c r="Q26" s="37"/>
      <c r="R26" s="58">
        <v>4.97</v>
      </c>
      <c r="S26" s="52"/>
      <c r="T26" s="52">
        <v>2.1</v>
      </c>
      <c r="U26" s="52">
        <v>0.5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>
        <v>20.09</v>
      </c>
      <c r="AH26" s="37"/>
      <c r="AI26" s="61"/>
      <c r="AJ26" s="61"/>
      <c r="AK26" s="61"/>
      <c r="AL26" s="61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29.25" customHeight="1" x14ac:dyDescent="0.25">
      <c r="A27" s="39" t="s">
        <v>158</v>
      </c>
      <c r="B27" s="39" t="s">
        <v>105</v>
      </c>
      <c r="C27" s="40" t="s">
        <v>101</v>
      </c>
      <c r="D27" s="41" t="s">
        <v>129</v>
      </c>
      <c r="E27" s="42" t="s">
        <v>130</v>
      </c>
      <c r="F27" s="37">
        <f t="shared" si="0"/>
        <v>12.75</v>
      </c>
      <c r="G27" s="53">
        <v>1.1499999999999999</v>
      </c>
      <c r="H27" s="52"/>
      <c r="I27" s="52"/>
      <c r="J27" s="52"/>
      <c r="K27" s="52"/>
      <c r="L27" s="52"/>
      <c r="M27" s="37">
        <v>0.1</v>
      </c>
      <c r="N27" s="52"/>
      <c r="O27" s="52"/>
      <c r="P27" s="52">
        <v>1</v>
      </c>
      <c r="Q27" s="37"/>
      <c r="R27" s="58"/>
      <c r="S27" s="52"/>
      <c r="T27" s="52">
        <v>1.45</v>
      </c>
      <c r="U27" s="52">
        <v>0.5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>
        <v>8.5500000000000007</v>
      </c>
      <c r="AH27" s="37"/>
      <c r="AI27" s="61"/>
      <c r="AJ27" s="61"/>
      <c r="AK27" s="61"/>
      <c r="AL27" s="61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29.25" customHeight="1" x14ac:dyDescent="0.25">
      <c r="A28" s="39" t="s">
        <v>158</v>
      </c>
      <c r="B28" s="39" t="s">
        <v>105</v>
      </c>
      <c r="C28" s="40" t="s">
        <v>101</v>
      </c>
      <c r="D28" s="41" t="s">
        <v>131</v>
      </c>
      <c r="E28" s="42" t="s">
        <v>132</v>
      </c>
      <c r="F28" s="37">
        <f t="shared" si="0"/>
        <v>15.409999999999998</v>
      </c>
      <c r="G28" s="53">
        <v>1.1599999999999999</v>
      </c>
      <c r="H28" s="52"/>
      <c r="I28" s="52"/>
      <c r="J28" s="52"/>
      <c r="K28" s="52"/>
      <c r="L28" s="52"/>
      <c r="M28" s="37">
        <v>0.1</v>
      </c>
      <c r="N28" s="52"/>
      <c r="O28" s="52"/>
      <c r="P28" s="52">
        <v>1</v>
      </c>
      <c r="Q28" s="37"/>
      <c r="R28" s="58">
        <v>0.4</v>
      </c>
      <c r="S28" s="52"/>
      <c r="T28" s="52">
        <v>1.21</v>
      </c>
      <c r="U28" s="52">
        <v>0.5</v>
      </c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>
        <v>11.04</v>
      </c>
      <c r="AH28" s="37"/>
      <c r="AI28" s="61"/>
      <c r="AJ28" s="61"/>
      <c r="AK28" s="61"/>
      <c r="AL28" s="6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12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256" ht="12.75" customHeight="1" x14ac:dyDescent="0.25">
      <c r="A30" s="375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49"/>
      <c r="AJ30" s="49"/>
      <c r="AK30" s="49"/>
      <c r="AL30" s="49"/>
    </row>
    <row r="31" spans="1:256" ht="12.7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256" ht="12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8" ht="12.7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38" ht="12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8" ht="12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38" ht="12.7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38" ht="12.7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38" ht="12.7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38" ht="12.7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38" ht="12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ht="12.7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1:38" ht="12.7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1:38" ht="12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spans="1:38" ht="12.7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</row>
    <row r="45" spans="1:38" ht="12.7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ht="12.7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</row>
    <row r="47" spans="1:38" ht="12.7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</row>
    <row r="48" spans="1:38" ht="12.7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ht="12.7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ht="12.7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spans="1:38" ht="12.7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</row>
    <row r="52" spans="1:38" ht="12.7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</row>
    <row r="53" spans="1:38" ht="12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ht="12.7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2.7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</row>
    <row r="56" spans="1:38" ht="12.7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</row>
    <row r="57" spans="1:38" ht="12.7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</row>
    <row r="58" spans="1:38" ht="12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spans="1:38" ht="12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</row>
    <row r="60" spans="1:38" ht="12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</row>
    <row r="61" spans="1:38" ht="12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ht="12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</row>
    <row r="63" spans="1:38" ht="12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</row>
    <row r="64" spans="1:38" ht="12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</row>
    <row r="65" spans="1:38" ht="12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</row>
    <row r="66" spans="1:38" ht="12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</row>
    <row r="67" spans="1:38" ht="12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</row>
    <row r="68" spans="1:38" ht="12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spans="1:38" ht="12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spans="1:38" ht="12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spans="1:38" ht="12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</row>
    <row r="72" spans="1:38" ht="12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38" ht="12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38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38" ht="12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38" ht="12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38" ht="12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38" ht="12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38" ht="12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38" ht="12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2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</sheetData>
  <mergeCells count="39">
    <mergeCell ref="AF4:AF6"/>
    <mergeCell ref="AG4:AG6"/>
    <mergeCell ref="AH4:AH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AG1:AH1"/>
    <mergeCell ref="A2:AH2"/>
    <mergeCell ref="AG3:AH3"/>
    <mergeCell ref="A4:C4"/>
    <mergeCell ref="A30:AH30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39" right="0.39" top="0.5" bottom="0.47" header="0.75" footer="0.31"/>
  <pageSetup paperSize="9" scale="5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30"/>
  <sheetViews>
    <sheetView showGridLines="0" showZeros="0" workbookViewId="0">
      <selection activeCell="R12" sqref="R12"/>
    </sheetView>
  </sheetViews>
  <sheetFormatPr defaultColWidth="5.109375" defaultRowHeight="12.75" customHeight="1" x14ac:dyDescent="0.25"/>
  <cols>
    <col min="1" max="2" width="5.5546875" style="1" customWidth="1"/>
    <col min="3" max="3" width="5.6640625" style="1" customWidth="1"/>
    <col min="4" max="4" width="7.44140625" style="1" customWidth="1"/>
    <col min="5" max="5" width="32.33203125" style="1" customWidth="1"/>
    <col min="6" max="6" width="11" style="1" customWidth="1"/>
    <col min="7" max="9" width="7.77734375" style="1" customWidth="1"/>
    <col min="10" max="11" width="8.109375" style="1" customWidth="1"/>
    <col min="12" max="16" width="7.77734375" style="1" customWidth="1"/>
    <col min="17" max="254" width="5.109375" style="1" customWidth="1"/>
    <col min="255" max="256" width="5.109375" style="2"/>
    <col min="257" max="258" width="5.5546875" style="2" customWidth="1"/>
    <col min="259" max="259" width="5.6640625" style="2" customWidth="1"/>
    <col min="260" max="260" width="7.44140625" style="2" customWidth="1"/>
    <col min="261" max="261" width="32.33203125" style="2" customWidth="1"/>
    <col min="262" max="262" width="11" style="2" customWidth="1"/>
    <col min="263" max="265" width="7.77734375" style="2" customWidth="1"/>
    <col min="266" max="266" width="5.6640625" style="2" customWidth="1"/>
    <col min="267" max="267" width="5.21875" style="2" customWidth="1"/>
    <col min="268" max="272" width="7.77734375" style="2" customWidth="1"/>
    <col min="273" max="512" width="5.109375" style="2"/>
    <col min="513" max="514" width="5.5546875" style="2" customWidth="1"/>
    <col min="515" max="515" width="5.6640625" style="2" customWidth="1"/>
    <col min="516" max="516" width="7.44140625" style="2" customWidth="1"/>
    <col min="517" max="517" width="32.33203125" style="2" customWidth="1"/>
    <col min="518" max="518" width="11" style="2" customWidth="1"/>
    <col min="519" max="521" width="7.77734375" style="2" customWidth="1"/>
    <col min="522" max="522" width="5.6640625" style="2" customWidth="1"/>
    <col min="523" max="523" width="5.21875" style="2" customWidth="1"/>
    <col min="524" max="528" width="7.77734375" style="2" customWidth="1"/>
    <col min="529" max="768" width="5.109375" style="2"/>
    <col min="769" max="770" width="5.5546875" style="2" customWidth="1"/>
    <col min="771" max="771" width="5.6640625" style="2" customWidth="1"/>
    <col min="772" max="772" width="7.44140625" style="2" customWidth="1"/>
    <col min="773" max="773" width="32.33203125" style="2" customWidth="1"/>
    <col min="774" max="774" width="11" style="2" customWidth="1"/>
    <col min="775" max="777" width="7.77734375" style="2" customWidth="1"/>
    <col min="778" max="778" width="5.6640625" style="2" customWidth="1"/>
    <col min="779" max="779" width="5.21875" style="2" customWidth="1"/>
    <col min="780" max="784" width="7.77734375" style="2" customWidth="1"/>
    <col min="785" max="1024" width="5.109375" style="2"/>
    <col min="1025" max="1026" width="5.5546875" style="2" customWidth="1"/>
    <col min="1027" max="1027" width="5.6640625" style="2" customWidth="1"/>
    <col min="1028" max="1028" width="7.44140625" style="2" customWidth="1"/>
    <col min="1029" max="1029" width="32.33203125" style="2" customWidth="1"/>
    <col min="1030" max="1030" width="11" style="2" customWidth="1"/>
    <col min="1031" max="1033" width="7.77734375" style="2" customWidth="1"/>
    <col min="1034" max="1034" width="5.6640625" style="2" customWidth="1"/>
    <col min="1035" max="1035" width="5.21875" style="2" customWidth="1"/>
    <col min="1036" max="1040" width="7.77734375" style="2" customWidth="1"/>
    <col min="1041" max="1280" width="5.109375" style="2"/>
    <col min="1281" max="1282" width="5.5546875" style="2" customWidth="1"/>
    <col min="1283" max="1283" width="5.6640625" style="2" customWidth="1"/>
    <col min="1284" max="1284" width="7.44140625" style="2" customWidth="1"/>
    <col min="1285" max="1285" width="32.33203125" style="2" customWidth="1"/>
    <col min="1286" max="1286" width="11" style="2" customWidth="1"/>
    <col min="1287" max="1289" width="7.77734375" style="2" customWidth="1"/>
    <col min="1290" max="1290" width="5.6640625" style="2" customWidth="1"/>
    <col min="1291" max="1291" width="5.21875" style="2" customWidth="1"/>
    <col min="1292" max="1296" width="7.77734375" style="2" customWidth="1"/>
    <col min="1297" max="1536" width="5.109375" style="2"/>
    <col min="1537" max="1538" width="5.5546875" style="2" customWidth="1"/>
    <col min="1539" max="1539" width="5.6640625" style="2" customWidth="1"/>
    <col min="1540" max="1540" width="7.44140625" style="2" customWidth="1"/>
    <col min="1541" max="1541" width="32.33203125" style="2" customWidth="1"/>
    <col min="1542" max="1542" width="11" style="2" customWidth="1"/>
    <col min="1543" max="1545" width="7.77734375" style="2" customWidth="1"/>
    <col min="1546" max="1546" width="5.6640625" style="2" customWidth="1"/>
    <col min="1547" max="1547" width="5.21875" style="2" customWidth="1"/>
    <col min="1548" max="1552" width="7.77734375" style="2" customWidth="1"/>
    <col min="1553" max="1792" width="5.109375" style="2"/>
    <col min="1793" max="1794" width="5.5546875" style="2" customWidth="1"/>
    <col min="1795" max="1795" width="5.6640625" style="2" customWidth="1"/>
    <col min="1796" max="1796" width="7.44140625" style="2" customWidth="1"/>
    <col min="1797" max="1797" width="32.33203125" style="2" customWidth="1"/>
    <col min="1798" max="1798" width="11" style="2" customWidth="1"/>
    <col min="1799" max="1801" width="7.77734375" style="2" customWidth="1"/>
    <col min="1802" max="1802" width="5.6640625" style="2" customWidth="1"/>
    <col min="1803" max="1803" width="5.21875" style="2" customWidth="1"/>
    <col min="1804" max="1808" width="7.77734375" style="2" customWidth="1"/>
    <col min="1809" max="2048" width="5.109375" style="2"/>
    <col min="2049" max="2050" width="5.5546875" style="2" customWidth="1"/>
    <col min="2051" max="2051" width="5.6640625" style="2" customWidth="1"/>
    <col min="2052" max="2052" width="7.44140625" style="2" customWidth="1"/>
    <col min="2053" max="2053" width="32.33203125" style="2" customWidth="1"/>
    <col min="2054" max="2054" width="11" style="2" customWidth="1"/>
    <col min="2055" max="2057" width="7.77734375" style="2" customWidth="1"/>
    <col min="2058" max="2058" width="5.6640625" style="2" customWidth="1"/>
    <col min="2059" max="2059" width="5.21875" style="2" customWidth="1"/>
    <col min="2060" max="2064" width="7.77734375" style="2" customWidth="1"/>
    <col min="2065" max="2304" width="5.109375" style="2"/>
    <col min="2305" max="2306" width="5.5546875" style="2" customWidth="1"/>
    <col min="2307" max="2307" width="5.6640625" style="2" customWidth="1"/>
    <col min="2308" max="2308" width="7.44140625" style="2" customWidth="1"/>
    <col min="2309" max="2309" width="32.33203125" style="2" customWidth="1"/>
    <col min="2310" max="2310" width="11" style="2" customWidth="1"/>
    <col min="2311" max="2313" width="7.77734375" style="2" customWidth="1"/>
    <col min="2314" max="2314" width="5.6640625" style="2" customWidth="1"/>
    <col min="2315" max="2315" width="5.21875" style="2" customWidth="1"/>
    <col min="2316" max="2320" width="7.77734375" style="2" customWidth="1"/>
    <col min="2321" max="2560" width="5.109375" style="2"/>
    <col min="2561" max="2562" width="5.5546875" style="2" customWidth="1"/>
    <col min="2563" max="2563" width="5.6640625" style="2" customWidth="1"/>
    <col min="2564" max="2564" width="7.44140625" style="2" customWidth="1"/>
    <col min="2565" max="2565" width="32.33203125" style="2" customWidth="1"/>
    <col min="2566" max="2566" width="11" style="2" customWidth="1"/>
    <col min="2567" max="2569" width="7.77734375" style="2" customWidth="1"/>
    <col min="2570" max="2570" width="5.6640625" style="2" customWidth="1"/>
    <col min="2571" max="2571" width="5.21875" style="2" customWidth="1"/>
    <col min="2572" max="2576" width="7.77734375" style="2" customWidth="1"/>
    <col min="2577" max="2816" width="5.109375" style="2"/>
    <col min="2817" max="2818" width="5.5546875" style="2" customWidth="1"/>
    <col min="2819" max="2819" width="5.6640625" style="2" customWidth="1"/>
    <col min="2820" max="2820" width="7.44140625" style="2" customWidth="1"/>
    <col min="2821" max="2821" width="32.33203125" style="2" customWidth="1"/>
    <col min="2822" max="2822" width="11" style="2" customWidth="1"/>
    <col min="2823" max="2825" width="7.77734375" style="2" customWidth="1"/>
    <col min="2826" max="2826" width="5.6640625" style="2" customWidth="1"/>
    <col min="2827" max="2827" width="5.21875" style="2" customWidth="1"/>
    <col min="2828" max="2832" width="7.77734375" style="2" customWidth="1"/>
    <col min="2833" max="3072" width="5.109375" style="2"/>
    <col min="3073" max="3074" width="5.5546875" style="2" customWidth="1"/>
    <col min="3075" max="3075" width="5.6640625" style="2" customWidth="1"/>
    <col min="3076" max="3076" width="7.44140625" style="2" customWidth="1"/>
    <col min="3077" max="3077" width="32.33203125" style="2" customWidth="1"/>
    <col min="3078" max="3078" width="11" style="2" customWidth="1"/>
    <col min="3079" max="3081" width="7.77734375" style="2" customWidth="1"/>
    <col min="3082" max="3082" width="5.6640625" style="2" customWidth="1"/>
    <col min="3083" max="3083" width="5.21875" style="2" customWidth="1"/>
    <col min="3084" max="3088" width="7.77734375" style="2" customWidth="1"/>
    <col min="3089" max="3328" width="5.109375" style="2"/>
    <col min="3329" max="3330" width="5.5546875" style="2" customWidth="1"/>
    <col min="3331" max="3331" width="5.6640625" style="2" customWidth="1"/>
    <col min="3332" max="3332" width="7.44140625" style="2" customWidth="1"/>
    <col min="3333" max="3333" width="32.33203125" style="2" customWidth="1"/>
    <col min="3334" max="3334" width="11" style="2" customWidth="1"/>
    <col min="3335" max="3337" width="7.77734375" style="2" customWidth="1"/>
    <col min="3338" max="3338" width="5.6640625" style="2" customWidth="1"/>
    <col min="3339" max="3339" width="5.21875" style="2" customWidth="1"/>
    <col min="3340" max="3344" width="7.77734375" style="2" customWidth="1"/>
    <col min="3345" max="3584" width="5.109375" style="2"/>
    <col min="3585" max="3586" width="5.5546875" style="2" customWidth="1"/>
    <col min="3587" max="3587" width="5.6640625" style="2" customWidth="1"/>
    <col min="3588" max="3588" width="7.44140625" style="2" customWidth="1"/>
    <col min="3589" max="3589" width="32.33203125" style="2" customWidth="1"/>
    <col min="3590" max="3590" width="11" style="2" customWidth="1"/>
    <col min="3591" max="3593" width="7.77734375" style="2" customWidth="1"/>
    <col min="3594" max="3594" width="5.6640625" style="2" customWidth="1"/>
    <col min="3595" max="3595" width="5.21875" style="2" customWidth="1"/>
    <col min="3596" max="3600" width="7.77734375" style="2" customWidth="1"/>
    <col min="3601" max="3840" width="5.109375" style="2"/>
    <col min="3841" max="3842" width="5.5546875" style="2" customWidth="1"/>
    <col min="3843" max="3843" width="5.6640625" style="2" customWidth="1"/>
    <col min="3844" max="3844" width="7.44140625" style="2" customWidth="1"/>
    <col min="3845" max="3845" width="32.33203125" style="2" customWidth="1"/>
    <col min="3846" max="3846" width="11" style="2" customWidth="1"/>
    <col min="3847" max="3849" width="7.77734375" style="2" customWidth="1"/>
    <col min="3850" max="3850" width="5.6640625" style="2" customWidth="1"/>
    <col min="3851" max="3851" width="5.21875" style="2" customWidth="1"/>
    <col min="3852" max="3856" width="7.77734375" style="2" customWidth="1"/>
    <col min="3857" max="4096" width="5.109375" style="2"/>
    <col min="4097" max="4098" width="5.5546875" style="2" customWidth="1"/>
    <col min="4099" max="4099" width="5.6640625" style="2" customWidth="1"/>
    <col min="4100" max="4100" width="7.44140625" style="2" customWidth="1"/>
    <col min="4101" max="4101" width="32.33203125" style="2" customWidth="1"/>
    <col min="4102" max="4102" width="11" style="2" customWidth="1"/>
    <col min="4103" max="4105" width="7.77734375" style="2" customWidth="1"/>
    <col min="4106" max="4106" width="5.6640625" style="2" customWidth="1"/>
    <col min="4107" max="4107" width="5.21875" style="2" customWidth="1"/>
    <col min="4108" max="4112" width="7.77734375" style="2" customWidth="1"/>
    <col min="4113" max="4352" width="5.109375" style="2"/>
    <col min="4353" max="4354" width="5.5546875" style="2" customWidth="1"/>
    <col min="4355" max="4355" width="5.6640625" style="2" customWidth="1"/>
    <col min="4356" max="4356" width="7.44140625" style="2" customWidth="1"/>
    <col min="4357" max="4357" width="32.33203125" style="2" customWidth="1"/>
    <col min="4358" max="4358" width="11" style="2" customWidth="1"/>
    <col min="4359" max="4361" width="7.77734375" style="2" customWidth="1"/>
    <col min="4362" max="4362" width="5.6640625" style="2" customWidth="1"/>
    <col min="4363" max="4363" width="5.21875" style="2" customWidth="1"/>
    <col min="4364" max="4368" width="7.77734375" style="2" customWidth="1"/>
    <col min="4369" max="4608" width="5.109375" style="2"/>
    <col min="4609" max="4610" width="5.5546875" style="2" customWidth="1"/>
    <col min="4611" max="4611" width="5.6640625" style="2" customWidth="1"/>
    <col min="4612" max="4612" width="7.44140625" style="2" customWidth="1"/>
    <col min="4613" max="4613" width="32.33203125" style="2" customWidth="1"/>
    <col min="4614" max="4614" width="11" style="2" customWidth="1"/>
    <col min="4615" max="4617" width="7.77734375" style="2" customWidth="1"/>
    <col min="4618" max="4618" width="5.6640625" style="2" customWidth="1"/>
    <col min="4619" max="4619" width="5.21875" style="2" customWidth="1"/>
    <col min="4620" max="4624" width="7.77734375" style="2" customWidth="1"/>
    <col min="4625" max="4864" width="5.109375" style="2"/>
    <col min="4865" max="4866" width="5.5546875" style="2" customWidth="1"/>
    <col min="4867" max="4867" width="5.6640625" style="2" customWidth="1"/>
    <col min="4868" max="4868" width="7.44140625" style="2" customWidth="1"/>
    <col min="4869" max="4869" width="32.33203125" style="2" customWidth="1"/>
    <col min="4870" max="4870" width="11" style="2" customWidth="1"/>
    <col min="4871" max="4873" width="7.77734375" style="2" customWidth="1"/>
    <col min="4874" max="4874" width="5.6640625" style="2" customWidth="1"/>
    <col min="4875" max="4875" width="5.21875" style="2" customWidth="1"/>
    <col min="4876" max="4880" width="7.77734375" style="2" customWidth="1"/>
    <col min="4881" max="5120" width="5.109375" style="2"/>
    <col min="5121" max="5122" width="5.5546875" style="2" customWidth="1"/>
    <col min="5123" max="5123" width="5.6640625" style="2" customWidth="1"/>
    <col min="5124" max="5124" width="7.44140625" style="2" customWidth="1"/>
    <col min="5125" max="5125" width="32.33203125" style="2" customWidth="1"/>
    <col min="5126" max="5126" width="11" style="2" customWidth="1"/>
    <col min="5127" max="5129" width="7.77734375" style="2" customWidth="1"/>
    <col min="5130" max="5130" width="5.6640625" style="2" customWidth="1"/>
    <col min="5131" max="5131" width="5.21875" style="2" customWidth="1"/>
    <col min="5132" max="5136" width="7.77734375" style="2" customWidth="1"/>
    <col min="5137" max="5376" width="5.109375" style="2"/>
    <col min="5377" max="5378" width="5.5546875" style="2" customWidth="1"/>
    <col min="5379" max="5379" width="5.6640625" style="2" customWidth="1"/>
    <col min="5380" max="5380" width="7.44140625" style="2" customWidth="1"/>
    <col min="5381" max="5381" width="32.33203125" style="2" customWidth="1"/>
    <col min="5382" max="5382" width="11" style="2" customWidth="1"/>
    <col min="5383" max="5385" width="7.77734375" style="2" customWidth="1"/>
    <col min="5386" max="5386" width="5.6640625" style="2" customWidth="1"/>
    <col min="5387" max="5387" width="5.21875" style="2" customWidth="1"/>
    <col min="5388" max="5392" width="7.77734375" style="2" customWidth="1"/>
    <col min="5393" max="5632" width="5.109375" style="2"/>
    <col min="5633" max="5634" width="5.5546875" style="2" customWidth="1"/>
    <col min="5635" max="5635" width="5.6640625" style="2" customWidth="1"/>
    <col min="5636" max="5636" width="7.44140625" style="2" customWidth="1"/>
    <col min="5637" max="5637" width="32.33203125" style="2" customWidth="1"/>
    <col min="5638" max="5638" width="11" style="2" customWidth="1"/>
    <col min="5639" max="5641" width="7.77734375" style="2" customWidth="1"/>
    <col min="5642" max="5642" width="5.6640625" style="2" customWidth="1"/>
    <col min="5643" max="5643" width="5.21875" style="2" customWidth="1"/>
    <col min="5644" max="5648" width="7.77734375" style="2" customWidth="1"/>
    <col min="5649" max="5888" width="5.109375" style="2"/>
    <col min="5889" max="5890" width="5.5546875" style="2" customWidth="1"/>
    <col min="5891" max="5891" width="5.6640625" style="2" customWidth="1"/>
    <col min="5892" max="5892" width="7.44140625" style="2" customWidth="1"/>
    <col min="5893" max="5893" width="32.33203125" style="2" customWidth="1"/>
    <col min="5894" max="5894" width="11" style="2" customWidth="1"/>
    <col min="5895" max="5897" width="7.77734375" style="2" customWidth="1"/>
    <col min="5898" max="5898" width="5.6640625" style="2" customWidth="1"/>
    <col min="5899" max="5899" width="5.21875" style="2" customWidth="1"/>
    <col min="5900" max="5904" width="7.77734375" style="2" customWidth="1"/>
    <col min="5905" max="6144" width="5.109375" style="2"/>
    <col min="6145" max="6146" width="5.5546875" style="2" customWidth="1"/>
    <col min="6147" max="6147" width="5.6640625" style="2" customWidth="1"/>
    <col min="6148" max="6148" width="7.44140625" style="2" customWidth="1"/>
    <col min="6149" max="6149" width="32.33203125" style="2" customWidth="1"/>
    <col min="6150" max="6150" width="11" style="2" customWidth="1"/>
    <col min="6151" max="6153" width="7.77734375" style="2" customWidth="1"/>
    <col min="6154" max="6154" width="5.6640625" style="2" customWidth="1"/>
    <col min="6155" max="6155" width="5.21875" style="2" customWidth="1"/>
    <col min="6156" max="6160" width="7.77734375" style="2" customWidth="1"/>
    <col min="6161" max="6400" width="5.109375" style="2"/>
    <col min="6401" max="6402" width="5.5546875" style="2" customWidth="1"/>
    <col min="6403" max="6403" width="5.6640625" style="2" customWidth="1"/>
    <col min="6404" max="6404" width="7.44140625" style="2" customWidth="1"/>
    <col min="6405" max="6405" width="32.33203125" style="2" customWidth="1"/>
    <col min="6406" max="6406" width="11" style="2" customWidth="1"/>
    <col min="6407" max="6409" width="7.77734375" style="2" customWidth="1"/>
    <col min="6410" max="6410" width="5.6640625" style="2" customWidth="1"/>
    <col min="6411" max="6411" width="5.21875" style="2" customWidth="1"/>
    <col min="6412" max="6416" width="7.77734375" style="2" customWidth="1"/>
    <col min="6417" max="6656" width="5.109375" style="2"/>
    <col min="6657" max="6658" width="5.5546875" style="2" customWidth="1"/>
    <col min="6659" max="6659" width="5.6640625" style="2" customWidth="1"/>
    <col min="6660" max="6660" width="7.44140625" style="2" customWidth="1"/>
    <col min="6661" max="6661" width="32.33203125" style="2" customWidth="1"/>
    <col min="6662" max="6662" width="11" style="2" customWidth="1"/>
    <col min="6663" max="6665" width="7.77734375" style="2" customWidth="1"/>
    <col min="6666" max="6666" width="5.6640625" style="2" customWidth="1"/>
    <col min="6667" max="6667" width="5.21875" style="2" customWidth="1"/>
    <col min="6668" max="6672" width="7.77734375" style="2" customWidth="1"/>
    <col min="6673" max="6912" width="5.109375" style="2"/>
    <col min="6913" max="6914" width="5.5546875" style="2" customWidth="1"/>
    <col min="6915" max="6915" width="5.6640625" style="2" customWidth="1"/>
    <col min="6916" max="6916" width="7.44140625" style="2" customWidth="1"/>
    <col min="6917" max="6917" width="32.33203125" style="2" customWidth="1"/>
    <col min="6918" max="6918" width="11" style="2" customWidth="1"/>
    <col min="6919" max="6921" width="7.77734375" style="2" customWidth="1"/>
    <col min="6922" max="6922" width="5.6640625" style="2" customWidth="1"/>
    <col min="6923" max="6923" width="5.21875" style="2" customWidth="1"/>
    <col min="6924" max="6928" width="7.77734375" style="2" customWidth="1"/>
    <col min="6929" max="7168" width="5.109375" style="2"/>
    <col min="7169" max="7170" width="5.5546875" style="2" customWidth="1"/>
    <col min="7171" max="7171" width="5.6640625" style="2" customWidth="1"/>
    <col min="7172" max="7172" width="7.44140625" style="2" customWidth="1"/>
    <col min="7173" max="7173" width="32.33203125" style="2" customWidth="1"/>
    <col min="7174" max="7174" width="11" style="2" customWidth="1"/>
    <col min="7175" max="7177" width="7.77734375" style="2" customWidth="1"/>
    <col min="7178" max="7178" width="5.6640625" style="2" customWidth="1"/>
    <col min="7179" max="7179" width="5.21875" style="2" customWidth="1"/>
    <col min="7180" max="7184" width="7.77734375" style="2" customWidth="1"/>
    <col min="7185" max="7424" width="5.109375" style="2"/>
    <col min="7425" max="7426" width="5.5546875" style="2" customWidth="1"/>
    <col min="7427" max="7427" width="5.6640625" style="2" customWidth="1"/>
    <col min="7428" max="7428" width="7.44140625" style="2" customWidth="1"/>
    <col min="7429" max="7429" width="32.33203125" style="2" customWidth="1"/>
    <col min="7430" max="7430" width="11" style="2" customWidth="1"/>
    <col min="7431" max="7433" width="7.77734375" style="2" customWidth="1"/>
    <col min="7434" max="7434" width="5.6640625" style="2" customWidth="1"/>
    <col min="7435" max="7435" width="5.21875" style="2" customWidth="1"/>
    <col min="7436" max="7440" width="7.77734375" style="2" customWidth="1"/>
    <col min="7441" max="7680" width="5.109375" style="2"/>
    <col min="7681" max="7682" width="5.5546875" style="2" customWidth="1"/>
    <col min="7683" max="7683" width="5.6640625" style="2" customWidth="1"/>
    <col min="7684" max="7684" width="7.44140625" style="2" customWidth="1"/>
    <col min="7685" max="7685" width="32.33203125" style="2" customWidth="1"/>
    <col min="7686" max="7686" width="11" style="2" customWidth="1"/>
    <col min="7687" max="7689" width="7.77734375" style="2" customWidth="1"/>
    <col min="7690" max="7690" width="5.6640625" style="2" customWidth="1"/>
    <col min="7691" max="7691" width="5.21875" style="2" customWidth="1"/>
    <col min="7692" max="7696" width="7.77734375" style="2" customWidth="1"/>
    <col min="7697" max="7936" width="5.109375" style="2"/>
    <col min="7937" max="7938" width="5.5546875" style="2" customWidth="1"/>
    <col min="7939" max="7939" width="5.6640625" style="2" customWidth="1"/>
    <col min="7940" max="7940" width="7.44140625" style="2" customWidth="1"/>
    <col min="7941" max="7941" width="32.33203125" style="2" customWidth="1"/>
    <col min="7942" max="7942" width="11" style="2" customWidth="1"/>
    <col min="7943" max="7945" width="7.77734375" style="2" customWidth="1"/>
    <col min="7946" max="7946" width="5.6640625" style="2" customWidth="1"/>
    <col min="7947" max="7947" width="5.21875" style="2" customWidth="1"/>
    <col min="7948" max="7952" width="7.77734375" style="2" customWidth="1"/>
    <col min="7953" max="8192" width="5.109375" style="2"/>
    <col min="8193" max="8194" width="5.5546875" style="2" customWidth="1"/>
    <col min="8195" max="8195" width="5.6640625" style="2" customWidth="1"/>
    <col min="8196" max="8196" width="7.44140625" style="2" customWidth="1"/>
    <col min="8197" max="8197" width="32.33203125" style="2" customWidth="1"/>
    <col min="8198" max="8198" width="11" style="2" customWidth="1"/>
    <col min="8199" max="8201" width="7.77734375" style="2" customWidth="1"/>
    <col min="8202" max="8202" width="5.6640625" style="2" customWidth="1"/>
    <col min="8203" max="8203" width="5.21875" style="2" customWidth="1"/>
    <col min="8204" max="8208" width="7.77734375" style="2" customWidth="1"/>
    <col min="8209" max="8448" width="5.109375" style="2"/>
    <col min="8449" max="8450" width="5.5546875" style="2" customWidth="1"/>
    <col min="8451" max="8451" width="5.6640625" style="2" customWidth="1"/>
    <col min="8452" max="8452" width="7.44140625" style="2" customWidth="1"/>
    <col min="8453" max="8453" width="32.33203125" style="2" customWidth="1"/>
    <col min="8454" max="8454" width="11" style="2" customWidth="1"/>
    <col min="8455" max="8457" width="7.77734375" style="2" customWidth="1"/>
    <col min="8458" max="8458" width="5.6640625" style="2" customWidth="1"/>
    <col min="8459" max="8459" width="5.21875" style="2" customWidth="1"/>
    <col min="8460" max="8464" width="7.77734375" style="2" customWidth="1"/>
    <col min="8465" max="8704" width="5.109375" style="2"/>
    <col min="8705" max="8706" width="5.5546875" style="2" customWidth="1"/>
    <col min="8707" max="8707" width="5.6640625" style="2" customWidth="1"/>
    <col min="8708" max="8708" width="7.44140625" style="2" customWidth="1"/>
    <col min="8709" max="8709" width="32.33203125" style="2" customWidth="1"/>
    <col min="8710" max="8710" width="11" style="2" customWidth="1"/>
    <col min="8711" max="8713" width="7.77734375" style="2" customWidth="1"/>
    <col min="8714" max="8714" width="5.6640625" style="2" customWidth="1"/>
    <col min="8715" max="8715" width="5.21875" style="2" customWidth="1"/>
    <col min="8716" max="8720" width="7.77734375" style="2" customWidth="1"/>
    <col min="8721" max="8960" width="5.109375" style="2"/>
    <col min="8961" max="8962" width="5.5546875" style="2" customWidth="1"/>
    <col min="8963" max="8963" width="5.6640625" style="2" customWidth="1"/>
    <col min="8964" max="8964" width="7.44140625" style="2" customWidth="1"/>
    <col min="8965" max="8965" width="32.33203125" style="2" customWidth="1"/>
    <col min="8966" max="8966" width="11" style="2" customWidth="1"/>
    <col min="8967" max="8969" width="7.77734375" style="2" customWidth="1"/>
    <col min="8970" max="8970" width="5.6640625" style="2" customWidth="1"/>
    <col min="8971" max="8971" width="5.21875" style="2" customWidth="1"/>
    <col min="8972" max="8976" width="7.77734375" style="2" customWidth="1"/>
    <col min="8977" max="9216" width="5.109375" style="2"/>
    <col min="9217" max="9218" width="5.5546875" style="2" customWidth="1"/>
    <col min="9219" max="9219" width="5.6640625" style="2" customWidth="1"/>
    <col min="9220" max="9220" width="7.44140625" style="2" customWidth="1"/>
    <col min="9221" max="9221" width="32.33203125" style="2" customWidth="1"/>
    <col min="9222" max="9222" width="11" style="2" customWidth="1"/>
    <col min="9223" max="9225" width="7.77734375" style="2" customWidth="1"/>
    <col min="9226" max="9226" width="5.6640625" style="2" customWidth="1"/>
    <col min="9227" max="9227" width="5.21875" style="2" customWidth="1"/>
    <col min="9228" max="9232" width="7.77734375" style="2" customWidth="1"/>
    <col min="9233" max="9472" width="5.109375" style="2"/>
    <col min="9473" max="9474" width="5.5546875" style="2" customWidth="1"/>
    <col min="9475" max="9475" width="5.6640625" style="2" customWidth="1"/>
    <col min="9476" max="9476" width="7.44140625" style="2" customWidth="1"/>
    <col min="9477" max="9477" width="32.33203125" style="2" customWidth="1"/>
    <col min="9478" max="9478" width="11" style="2" customWidth="1"/>
    <col min="9479" max="9481" width="7.77734375" style="2" customWidth="1"/>
    <col min="9482" max="9482" width="5.6640625" style="2" customWidth="1"/>
    <col min="9483" max="9483" width="5.21875" style="2" customWidth="1"/>
    <col min="9484" max="9488" width="7.77734375" style="2" customWidth="1"/>
    <col min="9489" max="9728" width="5.109375" style="2"/>
    <col min="9729" max="9730" width="5.5546875" style="2" customWidth="1"/>
    <col min="9731" max="9731" width="5.6640625" style="2" customWidth="1"/>
    <col min="9732" max="9732" width="7.44140625" style="2" customWidth="1"/>
    <col min="9733" max="9733" width="32.33203125" style="2" customWidth="1"/>
    <col min="9734" max="9734" width="11" style="2" customWidth="1"/>
    <col min="9735" max="9737" width="7.77734375" style="2" customWidth="1"/>
    <col min="9738" max="9738" width="5.6640625" style="2" customWidth="1"/>
    <col min="9739" max="9739" width="5.21875" style="2" customWidth="1"/>
    <col min="9740" max="9744" width="7.77734375" style="2" customWidth="1"/>
    <col min="9745" max="9984" width="5.109375" style="2"/>
    <col min="9985" max="9986" width="5.5546875" style="2" customWidth="1"/>
    <col min="9987" max="9987" width="5.6640625" style="2" customWidth="1"/>
    <col min="9988" max="9988" width="7.44140625" style="2" customWidth="1"/>
    <col min="9989" max="9989" width="32.33203125" style="2" customWidth="1"/>
    <col min="9990" max="9990" width="11" style="2" customWidth="1"/>
    <col min="9991" max="9993" width="7.77734375" style="2" customWidth="1"/>
    <col min="9994" max="9994" width="5.6640625" style="2" customWidth="1"/>
    <col min="9995" max="9995" width="5.21875" style="2" customWidth="1"/>
    <col min="9996" max="10000" width="7.77734375" style="2" customWidth="1"/>
    <col min="10001" max="10240" width="5.109375" style="2"/>
    <col min="10241" max="10242" width="5.5546875" style="2" customWidth="1"/>
    <col min="10243" max="10243" width="5.6640625" style="2" customWidth="1"/>
    <col min="10244" max="10244" width="7.44140625" style="2" customWidth="1"/>
    <col min="10245" max="10245" width="32.33203125" style="2" customWidth="1"/>
    <col min="10246" max="10246" width="11" style="2" customWidth="1"/>
    <col min="10247" max="10249" width="7.77734375" style="2" customWidth="1"/>
    <col min="10250" max="10250" width="5.6640625" style="2" customWidth="1"/>
    <col min="10251" max="10251" width="5.21875" style="2" customWidth="1"/>
    <col min="10252" max="10256" width="7.77734375" style="2" customWidth="1"/>
    <col min="10257" max="10496" width="5.109375" style="2"/>
    <col min="10497" max="10498" width="5.5546875" style="2" customWidth="1"/>
    <col min="10499" max="10499" width="5.6640625" style="2" customWidth="1"/>
    <col min="10500" max="10500" width="7.44140625" style="2" customWidth="1"/>
    <col min="10501" max="10501" width="32.33203125" style="2" customWidth="1"/>
    <col min="10502" max="10502" width="11" style="2" customWidth="1"/>
    <col min="10503" max="10505" width="7.77734375" style="2" customWidth="1"/>
    <col min="10506" max="10506" width="5.6640625" style="2" customWidth="1"/>
    <col min="10507" max="10507" width="5.21875" style="2" customWidth="1"/>
    <col min="10508" max="10512" width="7.77734375" style="2" customWidth="1"/>
    <col min="10513" max="10752" width="5.109375" style="2"/>
    <col min="10753" max="10754" width="5.5546875" style="2" customWidth="1"/>
    <col min="10755" max="10755" width="5.6640625" style="2" customWidth="1"/>
    <col min="10756" max="10756" width="7.44140625" style="2" customWidth="1"/>
    <col min="10757" max="10757" width="32.33203125" style="2" customWidth="1"/>
    <col min="10758" max="10758" width="11" style="2" customWidth="1"/>
    <col min="10759" max="10761" width="7.77734375" style="2" customWidth="1"/>
    <col min="10762" max="10762" width="5.6640625" style="2" customWidth="1"/>
    <col min="10763" max="10763" width="5.21875" style="2" customWidth="1"/>
    <col min="10764" max="10768" width="7.77734375" style="2" customWidth="1"/>
    <col min="10769" max="11008" width="5.109375" style="2"/>
    <col min="11009" max="11010" width="5.5546875" style="2" customWidth="1"/>
    <col min="11011" max="11011" width="5.6640625" style="2" customWidth="1"/>
    <col min="11012" max="11012" width="7.44140625" style="2" customWidth="1"/>
    <col min="11013" max="11013" width="32.33203125" style="2" customWidth="1"/>
    <col min="11014" max="11014" width="11" style="2" customWidth="1"/>
    <col min="11015" max="11017" width="7.77734375" style="2" customWidth="1"/>
    <col min="11018" max="11018" width="5.6640625" style="2" customWidth="1"/>
    <col min="11019" max="11019" width="5.21875" style="2" customWidth="1"/>
    <col min="11020" max="11024" width="7.77734375" style="2" customWidth="1"/>
    <col min="11025" max="11264" width="5.109375" style="2"/>
    <col min="11265" max="11266" width="5.5546875" style="2" customWidth="1"/>
    <col min="11267" max="11267" width="5.6640625" style="2" customWidth="1"/>
    <col min="11268" max="11268" width="7.44140625" style="2" customWidth="1"/>
    <col min="11269" max="11269" width="32.33203125" style="2" customWidth="1"/>
    <col min="11270" max="11270" width="11" style="2" customWidth="1"/>
    <col min="11271" max="11273" width="7.77734375" style="2" customWidth="1"/>
    <col min="11274" max="11274" width="5.6640625" style="2" customWidth="1"/>
    <col min="11275" max="11275" width="5.21875" style="2" customWidth="1"/>
    <col min="11276" max="11280" width="7.77734375" style="2" customWidth="1"/>
    <col min="11281" max="11520" width="5.109375" style="2"/>
    <col min="11521" max="11522" width="5.5546875" style="2" customWidth="1"/>
    <col min="11523" max="11523" width="5.6640625" style="2" customWidth="1"/>
    <col min="11524" max="11524" width="7.44140625" style="2" customWidth="1"/>
    <col min="11525" max="11525" width="32.33203125" style="2" customWidth="1"/>
    <col min="11526" max="11526" width="11" style="2" customWidth="1"/>
    <col min="11527" max="11529" width="7.77734375" style="2" customWidth="1"/>
    <col min="11530" max="11530" width="5.6640625" style="2" customWidth="1"/>
    <col min="11531" max="11531" width="5.21875" style="2" customWidth="1"/>
    <col min="11532" max="11536" width="7.77734375" style="2" customWidth="1"/>
    <col min="11537" max="11776" width="5.109375" style="2"/>
    <col min="11777" max="11778" width="5.5546875" style="2" customWidth="1"/>
    <col min="11779" max="11779" width="5.6640625" style="2" customWidth="1"/>
    <col min="11780" max="11780" width="7.44140625" style="2" customWidth="1"/>
    <col min="11781" max="11781" width="32.33203125" style="2" customWidth="1"/>
    <col min="11782" max="11782" width="11" style="2" customWidth="1"/>
    <col min="11783" max="11785" width="7.77734375" style="2" customWidth="1"/>
    <col min="11786" max="11786" width="5.6640625" style="2" customWidth="1"/>
    <col min="11787" max="11787" width="5.21875" style="2" customWidth="1"/>
    <col min="11788" max="11792" width="7.77734375" style="2" customWidth="1"/>
    <col min="11793" max="12032" width="5.109375" style="2"/>
    <col min="12033" max="12034" width="5.5546875" style="2" customWidth="1"/>
    <col min="12035" max="12035" width="5.6640625" style="2" customWidth="1"/>
    <col min="12036" max="12036" width="7.44140625" style="2" customWidth="1"/>
    <col min="12037" max="12037" width="32.33203125" style="2" customWidth="1"/>
    <col min="12038" max="12038" width="11" style="2" customWidth="1"/>
    <col min="12039" max="12041" width="7.77734375" style="2" customWidth="1"/>
    <col min="12042" max="12042" width="5.6640625" style="2" customWidth="1"/>
    <col min="12043" max="12043" width="5.21875" style="2" customWidth="1"/>
    <col min="12044" max="12048" width="7.77734375" style="2" customWidth="1"/>
    <col min="12049" max="12288" width="5.109375" style="2"/>
    <col min="12289" max="12290" width="5.5546875" style="2" customWidth="1"/>
    <col min="12291" max="12291" width="5.6640625" style="2" customWidth="1"/>
    <col min="12292" max="12292" width="7.44140625" style="2" customWidth="1"/>
    <col min="12293" max="12293" width="32.33203125" style="2" customWidth="1"/>
    <col min="12294" max="12294" width="11" style="2" customWidth="1"/>
    <col min="12295" max="12297" width="7.77734375" style="2" customWidth="1"/>
    <col min="12298" max="12298" width="5.6640625" style="2" customWidth="1"/>
    <col min="12299" max="12299" width="5.21875" style="2" customWidth="1"/>
    <col min="12300" max="12304" width="7.77734375" style="2" customWidth="1"/>
    <col min="12305" max="12544" width="5.109375" style="2"/>
    <col min="12545" max="12546" width="5.5546875" style="2" customWidth="1"/>
    <col min="12547" max="12547" width="5.6640625" style="2" customWidth="1"/>
    <col min="12548" max="12548" width="7.44140625" style="2" customWidth="1"/>
    <col min="12549" max="12549" width="32.33203125" style="2" customWidth="1"/>
    <col min="12550" max="12550" width="11" style="2" customWidth="1"/>
    <col min="12551" max="12553" width="7.77734375" style="2" customWidth="1"/>
    <col min="12554" max="12554" width="5.6640625" style="2" customWidth="1"/>
    <col min="12555" max="12555" width="5.21875" style="2" customWidth="1"/>
    <col min="12556" max="12560" width="7.77734375" style="2" customWidth="1"/>
    <col min="12561" max="12800" width="5.109375" style="2"/>
    <col min="12801" max="12802" width="5.5546875" style="2" customWidth="1"/>
    <col min="12803" max="12803" width="5.6640625" style="2" customWidth="1"/>
    <col min="12804" max="12804" width="7.44140625" style="2" customWidth="1"/>
    <col min="12805" max="12805" width="32.33203125" style="2" customWidth="1"/>
    <col min="12806" max="12806" width="11" style="2" customWidth="1"/>
    <col min="12807" max="12809" width="7.77734375" style="2" customWidth="1"/>
    <col min="12810" max="12810" width="5.6640625" style="2" customWidth="1"/>
    <col min="12811" max="12811" width="5.21875" style="2" customWidth="1"/>
    <col min="12812" max="12816" width="7.77734375" style="2" customWidth="1"/>
    <col min="12817" max="13056" width="5.109375" style="2"/>
    <col min="13057" max="13058" width="5.5546875" style="2" customWidth="1"/>
    <col min="13059" max="13059" width="5.6640625" style="2" customWidth="1"/>
    <col min="13060" max="13060" width="7.44140625" style="2" customWidth="1"/>
    <col min="13061" max="13061" width="32.33203125" style="2" customWidth="1"/>
    <col min="13062" max="13062" width="11" style="2" customWidth="1"/>
    <col min="13063" max="13065" width="7.77734375" style="2" customWidth="1"/>
    <col min="13066" max="13066" width="5.6640625" style="2" customWidth="1"/>
    <col min="13067" max="13067" width="5.21875" style="2" customWidth="1"/>
    <col min="13068" max="13072" width="7.77734375" style="2" customWidth="1"/>
    <col min="13073" max="13312" width="5.109375" style="2"/>
    <col min="13313" max="13314" width="5.5546875" style="2" customWidth="1"/>
    <col min="13315" max="13315" width="5.6640625" style="2" customWidth="1"/>
    <col min="13316" max="13316" width="7.44140625" style="2" customWidth="1"/>
    <col min="13317" max="13317" width="32.33203125" style="2" customWidth="1"/>
    <col min="13318" max="13318" width="11" style="2" customWidth="1"/>
    <col min="13319" max="13321" width="7.77734375" style="2" customWidth="1"/>
    <col min="13322" max="13322" width="5.6640625" style="2" customWidth="1"/>
    <col min="13323" max="13323" width="5.21875" style="2" customWidth="1"/>
    <col min="13324" max="13328" width="7.77734375" style="2" customWidth="1"/>
    <col min="13329" max="13568" width="5.109375" style="2"/>
    <col min="13569" max="13570" width="5.5546875" style="2" customWidth="1"/>
    <col min="13571" max="13571" width="5.6640625" style="2" customWidth="1"/>
    <col min="13572" max="13572" width="7.44140625" style="2" customWidth="1"/>
    <col min="13573" max="13573" width="32.33203125" style="2" customWidth="1"/>
    <col min="13574" max="13574" width="11" style="2" customWidth="1"/>
    <col min="13575" max="13577" width="7.77734375" style="2" customWidth="1"/>
    <col min="13578" max="13578" width="5.6640625" style="2" customWidth="1"/>
    <col min="13579" max="13579" width="5.21875" style="2" customWidth="1"/>
    <col min="13580" max="13584" width="7.77734375" style="2" customWidth="1"/>
    <col min="13585" max="13824" width="5.109375" style="2"/>
    <col min="13825" max="13826" width="5.5546875" style="2" customWidth="1"/>
    <col min="13827" max="13827" width="5.6640625" style="2" customWidth="1"/>
    <col min="13828" max="13828" width="7.44140625" style="2" customWidth="1"/>
    <col min="13829" max="13829" width="32.33203125" style="2" customWidth="1"/>
    <col min="13830" max="13830" width="11" style="2" customWidth="1"/>
    <col min="13831" max="13833" width="7.77734375" style="2" customWidth="1"/>
    <col min="13834" max="13834" width="5.6640625" style="2" customWidth="1"/>
    <col min="13835" max="13835" width="5.21875" style="2" customWidth="1"/>
    <col min="13836" max="13840" width="7.77734375" style="2" customWidth="1"/>
    <col min="13841" max="14080" width="5.109375" style="2"/>
    <col min="14081" max="14082" width="5.5546875" style="2" customWidth="1"/>
    <col min="14083" max="14083" width="5.6640625" style="2" customWidth="1"/>
    <col min="14084" max="14084" width="7.44140625" style="2" customWidth="1"/>
    <col min="14085" max="14085" width="32.33203125" style="2" customWidth="1"/>
    <col min="14086" max="14086" width="11" style="2" customWidth="1"/>
    <col min="14087" max="14089" width="7.77734375" style="2" customWidth="1"/>
    <col min="14090" max="14090" width="5.6640625" style="2" customWidth="1"/>
    <col min="14091" max="14091" width="5.21875" style="2" customWidth="1"/>
    <col min="14092" max="14096" width="7.77734375" style="2" customWidth="1"/>
    <col min="14097" max="14336" width="5.109375" style="2"/>
    <col min="14337" max="14338" width="5.5546875" style="2" customWidth="1"/>
    <col min="14339" max="14339" width="5.6640625" style="2" customWidth="1"/>
    <col min="14340" max="14340" width="7.44140625" style="2" customWidth="1"/>
    <col min="14341" max="14341" width="32.33203125" style="2" customWidth="1"/>
    <col min="14342" max="14342" width="11" style="2" customWidth="1"/>
    <col min="14343" max="14345" width="7.77734375" style="2" customWidth="1"/>
    <col min="14346" max="14346" width="5.6640625" style="2" customWidth="1"/>
    <col min="14347" max="14347" width="5.21875" style="2" customWidth="1"/>
    <col min="14348" max="14352" width="7.77734375" style="2" customWidth="1"/>
    <col min="14353" max="14592" width="5.109375" style="2"/>
    <col min="14593" max="14594" width="5.5546875" style="2" customWidth="1"/>
    <col min="14595" max="14595" width="5.6640625" style="2" customWidth="1"/>
    <col min="14596" max="14596" width="7.44140625" style="2" customWidth="1"/>
    <col min="14597" max="14597" width="32.33203125" style="2" customWidth="1"/>
    <col min="14598" max="14598" width="11" style="2" customWidth="1"/>
    <col min="14599" max="14601" width="7.77734375" style="2" customWidth="1"/>
    <col min="14602" max="14602" width="5.6640625" style="2" customWidth="1"/>
    <col min="14603" max="14603" width="5.21875" style="2" customWidth="1"/>
    <col min="14604" max="14608" width="7.77734375" style="2" customWidth="1"/>
    <col min="14609" max="14848" width="5.109375" style="2"/>
    <col min="14849" max="14850" width="5.5546875" style="2" customWidth="1"/>
    <col min="14851" max="14851" width="5.6640625" style="2" customWidth="1"/>
    <col min="14852" max="14852" width="7.44140625" style="2" customWidth="1"/>
    <col min="14853" max="14853" width="32.33203125" style="2" customWidth="1"/>
    <col min="14854" max="14854" width="11" style="2" customWidth="1"/>
    <col min="14855" max="14857" width="7.77734375" style="2" customWidth="1"/>
    <col min="14858" max="14858" width="5.6640625" style="2" customWidth="1"/>
    <col min="14859" max="14859" width="5.21875" style="2" customWidth="1"/>
    <col min="14860" max="14864" width="7.77734375" style="2" customWidth="1"/>
    <col min="14865" max="15104" width="5.109375" style="2"/>
    <col min="15105" max="15106" width="5.5546875" style="2" customWidth="1"/>
    <col min="15107" max="15107" width="5.6640625" style="2" customWidth="1"/>
    <col min="15108" max="15108" width="7.44140625" style="2" customWidth="1"/>
    <col min="15109" max="15109" width="32.33203125" style="2" customWidth="1"/>
    <col min="15110" max="15110" width="11" style="2" customWidth="1"/>
    <col min="15111" max="15113" width="7.77734375" style="2" customWidth="1"/>
    <col min="15114" max="15114" width="5.6640625" style="2" customWidth="1"/>
    <col min="15115" max="15115" width="5.21875" style="2" customWidth="1"/>
    <col min="15116" max="15120" width="7.77734375" style="2" customWidth="1"/>
    <col min="15121" max="15360" width="5.109375" style="2"/>
    <col min="15361" max="15362" width="5.5546875" style="2" customWidth="1"/>
    <col min="15363" max="15363" width="5.6640625" style="2" customWidth="1"/>
    <col min="15364" max="15364" width="7.44140625" style="2" customWidth="1"/>
    <col min="15365" max="15365" width="32.33203125" style="2" customWidth="1"/>
    <col min="15366" max="15366" width="11" style="2" customWidth="1"/>
    <col min="15367" max="15369" width="7.77734375" style="2" customWidth="1"/>
    <col min="15370" max="15370" width="5.6640625" style="2" customWidth="1"/>
    <col min="15371" max="15371" width="5.21875" style="2" customWidth="1"/>
    <col min="15372" max="15376" width="7.77734375" style="2" customWidth="1"/>
    <col min="15377" max="15616" width="5.109375" style="2"/>
    <col min="15617" max="15618" width="5.5546875" style="2" customWidth="1"/>
    <col min="15619" max="15619" width="5.6640625" style="2" customWidth="1"/>
    <col min="15620" max="15620" width="7.44140625" style="2" customWidth="1"/>
    <col min="15621" max="15621" width="32.33203125" style="2" customWidth="1"/>
    <col min="15622" max="15622" width="11" style="2" customWidth="1"/>
    <col min="15623" max="15625" width="7.77734375" style="2" customWidth="1"/>
    <col min="15626" max="15626" width="5.6640625" style="2" customWidth="1"/>
    <col min="15627" max="15627" width="5.21875" style="2" customWidth="1"/>
    <col min="15628" max="15632" width="7.77734375" style="2" customWidth="1"/>
    <col min="15633" max="15872" width="5.109375" style="2"/>
    <col min="15873" max="15874" width="5.5546875" style="2" customWidth="1"/>
    <col min="15875" max="15875" width="5.6640625" style="2" customWidth="1"/>
    <col min="15876" max="15876" width="7.44140625" style="2" customWidth="1"/>
    <col min="15877" max="15877" width="32.33203125" style="2" customWidth="1"/>
    <col min="15878" max="15878" width="11" style="2" customWidth="1"/>
    <col min="15879" max="15881" width="7.77734375" style="2" customWidth="1"/>
    <col min="15882" max="15882" width="5.6640625" style="2" customWidth="1"/>
    <col min="15883" max="15883" width="5.21875" style="2" customWidth="1"/>
    <col min="15884" max="15888" width="7.77734375" style="2" customWidth="1"/>
    <col min="15889" max="16128" width="5.109375" style="2"/>
    <col min="16129" max="16130" width="5.5546875" style="2" customWidth="1"/>
    <col min="16131" max="16131" width="5.6640625" style="2" customWidth="1"/>
    <col min="16132" max="16132" width="7.44140625" style="2" customWidth="1"/>
    <col min="16133" max="16133" width="32.33203125" style="2" customWidth="1"/>
    <col min="16134" max="16134" width="11" style="2" customWidth="1"/>
    <col min="16135" max="16137" width="7.77734375" style="2" customWidth="1"/>
    <col min="16138" max="16138" width="5.6640625" style="2" customWidth="1"/>
    <col min="16139" max="16139" width="5.21875" style="2" customWidth="1"/>
    <col min="16140" max="16144" width="7.77734375" style="2" customWidth="1"/>
    <col min="16145" max="16384" width="5.109375" style="2"/>
  </cols>
  <sheetData>
    <row r="1" spans="1:249" ht="23.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M1" s="33"/>
      <c r="N1" s="33"/>
      <c r="O1" s="33"/>
      <c r="P1" s="33" t="s">
        <v>337</v>
      </c>
      <c r="Q1" s="4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</row>
    <row r="2" spans="1:249" ht="23.1" customHeight="1" x14ac:dyDescent="0.25">
      <c r="A2" s="340" t="s">
        <v>338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23.1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M3" s="34"/>
      <c r="N3" s="34"/>
      <c r="O3" s="34"/>
      <c r="P3" s="45"/>
      <c r="Q3" s="4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23.1" customHeight="1" x14ac:dyDescent="0.25">
      <c r="A4" s="329" t="s">
        <v>133</v>
      </c>
      <c r="B4" s="329"/>
      <c r="C4" s="329"/>
      <c r="D4" s="330" t="s">
        <v>75</v>
      </c>
      <c r="E4" s="371" t="s">
        <v>134</v>
      </c>
      <c r="F4" s="341" t="s">
        <v>210</v>
      </c>
      <c r="G4" s="328" t="s">
        <v>339</v>
      </c>
      <c r="H4" s="328" t="s">
        <v>340</v>
      </c>
      <c r="I4" s="328" t="s">
        <v>341</v>
      </c>
      <c r="J4" s="328" t="s">
        <v>342</v>
      </c>
      <c r="K4" s="328" t="s">
        <v>343</v>
      </c>
      <c r="L4" s="328" t="s">
        <v>344</v>
      </c>
      <c r="M4" s="328" t="s">
        <v>345</v>
      </c>
      <c r="N4" s="328" t="s">
        <v>346</v>
      </c>
      <c r="O4" s="328" t="s">
        <v>347</v>
      </c>
      <c r="P4" s="338" t="s">
        <v>348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 ht="19.5" customHeight="1" x14ac:dyDescent="0.25">
      <c r="A5" s="329" t="s">
        <v>141</v>
      </c>
      <c r="B5" s="329" t="s">
        <v>142</v>
      </c>
      <c r="C5" s="329" t="s">
        <v>143</v>
      </c>
      <c r="D5" s="330"/>
      <c r="E5" s="371"/>
      <c r="F5" s="341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49" ht="39.75" customHeight="1" x14ac:dyDescent="0.25">
      <c r="A6" s="329"/>
      <c r="B6" s="329"/>
      <c r="C6" s="329"/>
      <c r="D6" s="330"/>
      <c r="E6" s="371"/>
      <c r="F6" s="341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pans="1:249" ht="23.1" customHeight="1" x14ac:dyDescent="0.25">
      <c r="A7" s="8" t="s">
        <v>91</v>
      </c>
      <c r="B7" s="8" t="s">
        <v>91</v>
      </c>
      <c r="C7" s="8" t="s">
        <v>91</v>
      </c>
      <c r="D7" s="8" t="s">
        <v>91</v>
      </c>
      <c r="E7" s="9" t="s">
        <v>91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8">
        <v>7</v>
      </c>
      <c r="M7" s="46">
        <v>8</v>
      </c>
      <c r="N7" s="8">
        <v>9</v>
      </c>
      <c r="O7" s="8">
        <v>10</v>
      </c>
      <c r="P7" s="7">
        <v>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49" ht="33.75" customHeight="1" x14ac:dyDescent="0.25">
      <c r="A8" s="10"/>
      <c r="B8" s="10"/>
      <c r="C8" s="11"/>
      <c r="D8" s="36"/>
      <c r="E8" s="10" t="s">
        <v>92</v>
      </c>
      <c r="F8" s="37">
        <f t="shared" ref="F8:F15" si="0">SUM(G8:P8)</f>
        <v>239.42999999999998</v>
      </c>
      <c r="G8" s="38">
        <f t="shared" ref="G8:P8" si="1">SUM(G9:G15)</f>
        <v>0</v>
      </c>
      <c r="H8" s="38">
        <f t="shared" si="1"/>
        <v>50.77</v>
      </c>
      <c r="I8" s="38">
        <f t="shared" si="1"/>
        <v>25.2</v>
      </c>
      <c r="J8" s="38">
        <f t="shared" si="1"/>
        <v>20</v>
      </c>
      <c r="K8" s="38">
        <f t="shared" si="1"/>
        <v>15</v>
      </c>
      <c r="L8" s="38">
        <f t="shared" si="1"/>
        <v>8</v>
      </c>
      <c r="M8" s="38">
        <f t="shared" si="1"/>
        <v>0</v>
      </c>
      <c r="N8" s="38">
        <f t="shared" si="1"/>
        <v>3</v>
      </c>
      <c r="O8" s="38">
        <f t="shared" si="1"/>
        <v>0</v>
      </c>
      <c r="P8" s="38">
        <f t="shared" si="1"/>
        <v>117.45999999999998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49" ht="33.75" customHeight="1" x14ac:dyDescent="0.25">
      <c r="A9" s="39" t="s">
        <v>156</v>
      </c>
      <c r="B9" s="39" t="s">
        <v>97</v>
      </c>
      <c r="C9" s="40" t="s">
        <v>93</v>
      </c>
      <c r="D9" s="41" t="s">
        <v>93</v>
      </c>
      <c r="E9" s="42" t="s">
        <v>94</v>
      </c>
      <c r="F9" s="37">
        <f t="shared" si="0"/>
        <v>170.44</v>
      </c>
      <c r="G9" s="37">
        <f>SUM(G10:G11)</f>
        <v>0</v>
      </c>
      <c r="H9" s="37">
        <v>35.17</v>
      </c>
      <c r="I9" s="37">
        <v>25.2</v>
      </c>
      <c r="J9" s="37">
        <v>20</v>
      </c>
      <c r="K9" s="37">
        <v>15</v>
      </c>
      <c r="L9" s="37">
        <v>8</v>
      </c>
      <c r="M9" s="37">
        <f>SUM(M10:M11)</f>
        <v>0</v>
      </c>
      <c r="N9" s="37">
        <v>3</v>
      </c>
      <c r="O9" s="37">
        <f>SUM(O10:O11)</f>
        <v>0</v>
      </c>
      <c r="P9" s="37">
        <v>64.069999999999993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49" ht="33.75" customHeight="1" x14ac:dyDescent="0.25">
      <c r="A10" s="39" t="s">
        <v>156</v>
      </c>
      <c r="B10" s="39" t="s">
        <v>103</v>
      </c>
      <c r="C10" s="40" t="s">
        <v>157</v>
      </c>
      <c r="D10" s="41" t="s">
        <v>95</v>
      </c>
      <c r="E10" s="42" t="s">
        <v>96</v>
      </c>
      <c r="F10" s="37">
        <f t="shared" si="0"/>
        <v>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49" ht="33.75" customHeight="1" x14ac:dyDescent="0.25">
      <c r="A11" s="39" t="s">
        <v>156</v>
      </c>
      <c r="B11" s="39" t="s">
        <v>157</v>
      </c>
      <c r="C11" s="40" t="s">
        <v>157</v>
      </c>
      <c r="D11" s="41" t="s">
        <v>97</v>
      </c>
      <c r="E11" s="42" t="s">
        <v>98</v>
      </c>
      <c r="F11" s="37">
        <f t="shared" si="0"/>
        <v>5</v>
      </c>
      <c r="G11" s="43"/>
      <c r="H11" s="43"/>
      <c r="I11" s="43"/>
      <c r="J11" s="43"/>
      <c r="K11" s="43"/>
      <c r="L11" s="43"/>
      <c r="M11" s="43"/>
      <c r="N11" s="43"/>
      <c r="O11" s="43"/>
      <c r="P11" s="43">
        <v>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49" ht="33.75" customHeight="1" x14ac:dyDescent="0.25">
      <c r="A12" s="39" t="s">
        <v>158</v>
      </c>
      <c r="B12" s="39" t="s">
        <v>93</v>
      </c>
      <c r="C12" s="40" t="s">
        <v>99</v>
      </c>
      <c r="D12" s="41" t="s">
        <v>99</v>
      </c>
      <c r="E12" s="42" t="s">
        <v>100</v>
      </c>
      <c r="F12" s="37">
        <f t="shared" si="0"/>
        <v>15.889999999999999</v>
      </c>
      <c r="G12" s="43"/>
      <c r="H12" s="43">
        <v>1.6</v>
      </c>
      <c r="I12" s="43"/>
      <c r="J12" s="43"/>
      <c r="K12" s="43"/>
      <c r="L12" s="43"/>
      <c r="M12" s="43"/>
      <c r="N12" s="43"/>
      <c r="O12" s="43"/>
      <c r="P12" s="43">
        <v>14.29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49" ht="33.75" customHeight="1" x14ac:dyDescent="0.25">
      <c r="A13" s="39" t="s">
        <v>158</v>
      </c>
      <c r="B13" s="39" t="s">
        <v>93</v>
      </c>
      <c r="C13" s="40" t="s">
        <v>99</v>
      </c>
      <c r="D13" s="41" t="s">
        <v>101</v>
      </c>
      <c r="E13" s="42" t="s">
        <v>102</v>
      </c>
      <c r="F13" s="37">
        <f t="shared" si="0"/>
        <v>34.989999999999995</v>
      </c>
      <c r="G13" s="43"/>
      <c r="H13" s="43">
        <v>14</v>
      </c>
      <c r="I13" s="43"/>
      <c r="J13" s="43"/>
      <c r="K13" s="43"/>
      <c r="L13" s="43"/>
      <c r="M13" s="43"/>
      <c r="N13" s="43"/>
      <c r="O13" s="43"/>
      <c r="P13" s="43">
        <v>20.99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ht="33.75" customHeight="1" x14ac:dyDescent="0.25">
      <c r="A14" s="39" t="s">
        <v>159</v>
      </c>
      <c r="B14" s="39" t="s">
        <v>160</v>
      </c>
      <c r="C14" s="40" t="s">
        <v>161</v>
      </c>
      <c r="D14" s="41" t="s">
        <v>103</v>
      </c>
      <c r="E14" s="42" t="s">
        <v>104</v>
      </c>
      <c r="F14" s="37">
        <f t="shared" si="0"/>
        <v>3.25</v>
      </c>
      <c r="G14" s="43"/>
      <c r="H14" s="43"/>
      <c r="I14" s="43"/>
      <c r="J14" s="43"/>
      <c r="K14" s="43"/>
      <c r="L14" s="43"/>
      <c r="M14" s="43"/>
      <c r="N14" s="43"/>
      <c r="O14" s="43"/>
      <c r="P14" s="43">
        <v>3.25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ht="33.75" customHeight="1" x14ac:dyDescent="0.25">
      <c r="A15" s="39" t="s">
        <v>162</v>
      </c>
      <c r="B15" s="39" t="s">
        <v>157</v>
      </c>
      <c r="C15" s="40" t="s">
        <v>157</v>
      </c>
      <c r="D15" s="41" t="s">
        <v>105</v>
      </c>
      <c r="E15" s="42" t="s">
        <v>106</v>
      </c>
      <c r="F15" s="37">
        <f t="shared" si="0"/>
        <v>9.86</v>
      </c>
      <c r="G15" s="37"/>
      <c r="H15" s="37"/>
      <c r="I15" s="37"/>
      <c r="J15" s="37"/>
      <c r="K15" s="37"/>
      <c r="L15" s="37"/>
      <c r="M15" s="37"/>
      <c r="N15" s="37"/>
      <c r="O15" s="37"/>
      <c r="P15" s="37">
        <v>9.86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49" ht="12.7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12.7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12.7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12.75" customHeight="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12.75" customHeight="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ht="12.7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ht="12.7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ht="12.75" customHeight="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12.75" customHeigh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ht="12.7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ht="12.7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ht="12.75" customHeight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ht="12.7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12.7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ht="12.7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</sheetData>
  <mergeCells count="18">
    <mergeCell ref="A2:P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8" type="noConversion"/>
  <printOptions horizontalCentered="1"/>
  <pageMargins left="0.39" right="0.39" top="0.5" bottom="0.47" header="0.75" footer="0.31"/>
  <pageSetup paperSize="9" scale="85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C1FB-60D9-402B-9170-C66F4EDB98CA}">
  <dimension ref="A1:IQ28"/>
  <sheetViews>
    <sheetView showGridLines="0" showZeros="0" workbookViewId="0">
      <selection activeCell="I9" sqref="I9"/>
    </sheetView>
  </sheetViews>
  <sheetFormatPr defaultColWidth="6.109375" defaultRowHeight="12.75" customHeight="1" x14ac:dyDescent="0.25"/>
  <cols>
    <col min="1" max="1" width="28.33203125" style="293" customWidth="1"/>
    <col min="2" max="2" width="24.109375" style="293" customWidth="1"/>
    <col min="3" max="3" width="14.21875" style="293" customWidth="1"/>
    <col min="4" max="10" width="10.21875" style="293" customWidth="1"/>
    <col min="11" max="11" width="7.44140625" style="293" customWidth="1"/>
    <col min="12" max="12" width="5.77734375" style="293" customWidth="1"/>
    <col min="13" max="13" width="7.109375" style="293" customWidth="1"/>
    <col min="14" max="14" width="10.5546875" style="293" customWidth="1"/>
    <col min="15" max="251" width="6.109375" style="293" customWidth="1"/>
    <col min="252" max="256" width="6.109375" style="296"/>
    <col min="257" max="257" width="28.33203125" style="296" customWidth="1"/>
    <col min="258" max="258" width="24.109375" style="296" customWidth="1"/>
    <col min="259" max="259" width="14.21875" style="296" customWidth="1"/>
    <col min="260" max="266" width="10.21875" style="296" customWidth="1"/>
    <col min="267" max="267" width="7.44140625" style="296" customWidth="1"/>
    <col min="268" max="268" width="5.77734375" style="296" customWidth="1"/>
    <col min="269" max="269" width="7.109375" style="296" customWidth="1"/>
    <col min="270" max="270" width="10.5546875" style="296" customWidth="1"/>
    <col min="271" max="512" width="6.109375" style="296"/>
    <col min="513" max="513" width="28.33203125" style="296" customWidth="1"/>
    <col min="514" max="514" width="24.109375" style="296" customWidth="1"/>
    <col min="515" max="515" width="14.21875" style="296" customWidth="1"/>
    <col min="516" max="522" width="10.21875" style="296" customWidth="1"/>
    <col min="523" max="523" width="7.44140625" style="296" customWidth="1"/>
    <col min="524" max="524" width="5.77734375" style="296" customWidth="1"/>
    <col min="525" max="525" width="7.109375" style="296" customWidth="1"/>
    <col min="526" max="526" width="10.5546875" style="296" customWidth="1"/>
    <col min="527" max="768" width="6.109375" style="296"/>
    <col min="769" max="769" width="28.33203125" style="296" customWidth="1"/>
    <col min="770" max="770" width="24.109375" style="296" customWidth="1"/>
    <col min="771" max="771" width="14.21875" style="296" customWidth="1"/>
    <col min="772" max="778" width="10.21875" style="296" customWidth="1"/>
    <col min="779" max="779" width="7.44140625" style="296" customWidth="1"/>
    <col min="780" max="780" width="5.77734375" style="296" customWidth="1"/>
    <col min="781" max="781" width="7.109375" style="296" customWidth="1"/>
    <col min="782" max="782" width="10.5546875" style="296" customWidth="1"/>
    <col min="783" max="1024" width="6.109375" style="296"/>
    <col min="1025" max="1025" width="28.33203125" style="296" customWidth="1"/>
    <col min="1026" max="1026" width="24.109375" style="296" customWidth="1"/>
    <col min="1027" max="1027" width="14.21875" style="296" customWidth="1"/>
    <col min="1028" max="1034" width="10.21875" style="296" customWidth="1"/>
    <col min="1035" max="1035" width="7.44140625" style="296" customWidth="1"/>
    <col min="1036" max="1036" width="5.77734375" style="296" customWidth="1"/>
    <col min="1037" max="1037" width="7.109375" style="296" customWidth="1"/>
    <col min="1038" max="1038" width="10.5546875" style="296" customWidth="1"/>
    <col min="1039" max="1280" width="6.109375" style="296"/>
    <col min="1281" max="1281" width="28.33203125" style="296" customWidth="1"/>
    <col min="1282" max="1282" width="24.109375" style="296" customWidth="1"/>
    <col min="1283" max="1283" width="14.21875" style="296" customWidth="1"/>
    <col min="1284" max="1290" width="10.21875" style="296" customWidth="1"/>
    <col min="1291" max="1291" width="7.44140625" style="296" customWidth="1"/>
    <col min="1292" max="1292" width="5.77734375" style="296" customWidth="1"/>
    <col min="1293" max="1293" width="7.109375" style="296" customWidth="1"/>
    <col min="1294" max="1294" width="10.5546875" style="296" customWidth="1"/>
    <col min="1295" max="1536" width="6.109375" style="296"/>
    <col min="1537" max="1537" width="28.33203125" style="296" customWidth="1"/>
    <col min="1538" max="1538" width="24.109375" style="296" customWidth="1"/>
    <col min="1539" max="1539" width="14.21875" style="296" customWidth="1"/>
    <col min="1540" max="1546" width="10.21875" style="296" customWidth="1"/>
    <col min="1547" max="1547" width="7.44140625" style="296" customWidth="1"/>
    <col min="1548" max="1548" width="5.77734375" style="296" customWidth="1"/>
    <col min="1549" max="1549" width="7.109375" style="296" customWidth="1"/>
    <col min="1550" max="1550" width="10.5546875" style="296" customWidth="1"/>
    <col min="1551" max="1792" width="6.109375" style="296"/>
    <col min="1793" max="1793" width="28.33203125" style="296" customWidth="1"/>
    <col min="1794" max="1794" width="24.109375" style="296" customWidth="1"/>
    <col min="1795" max="1795" width="14.21875" style="296" customWidth="1"/>
    <col min="1796" max="1802" width="10.21875" style="296" customWidth="1"/>
    <col min="1803" max="1803" width="7.44140625" style="296" customWidth="1"/>
    <col min="1804" max="1804" width="5.77734375" style="296" customWidth="1"/>
    <col min="1805" max="1805" width="7.109375" style="296" customWidth="1"/>
    <col min="1806" max="1806" width="10.5546875" style="296" customWidth="1"/>
    <col min="1807" max="2048" width="6.109375" style="296"/>
    <col min="2049" max="2049" width="28.33203125" style="296" customWidth="1"/>
    <col min="2050" max="2050" width="24.109375" style="296" customWidth="1"/>
    <col min="2051" max="2051" width="14.21875" style="296" customWidth="1"/>
    <col min="2052" max="2058" width="10.21875" style="296" customWidth="1"/>
    <col min="2059" max="2059" width="7.44140625" style="296" customWidth="1"/>
    <col min="2060" max="2060" width="5.77734375" style="296" customWidth="1"/>
    <col min="2061" max="2061" width="7.109375" style="296" customWidth="1"/>
    <col min="2062" max="2062" width="10.5546875" style="296" customWidth="1"/>
    <col min="2063" max="2304" width="6.109375" style="296"/>
    <col min="2305" max="2305" width="28.33203125" style="296" customWidth="1"/>
    <col min="2306" max="2306" width="24.109375" style="296" customWidth="1"/>
    <col min="2307" max="2307" width="14.21875" style="296" customWidth="1"/>
    <col min="2308" max="2314" width="10.21875" style="296" customWidth="1"/>
    <col min="2315" max="2315" width="7.44140625" style="296" customWidth="1"/>
    <col min="2316" max="2316" width="5.77734375" style="296" customWidth="1"/>
    <col min="2317" max="2317" width="7.109375" style="296" customWidth="1"/>
    <col min="2318" max="2318" width="10.5546875" style="296" customWidth="1"/>
    <col min="2319" max="2560" width="6.109375" style="296"/>
    <col min="2561" max="2561" width="28.33203125" style="296" customWidth="1"/>
    <col min="2562" max="2562" width="24.109375" style="296" customWidth="1"/>
    <col min="2563" max="2563" width="14.21875" style="296" customWidth="1"/>
    <col min="2564" max="2570" width="10.21875" style="296" customWidth="1"/>
    <col min="2571" max="2571" width="7.44140625" style="296" customWidth="1"/>
    <col min="2572" max="2572" width="5.77734375" style="296" customWidth="1"/>
    <col min="2573" max="2573" width="7.109375" style="296" customWidth="1"/>
    <col min="2574" max="2574" width="10.5546875" style="296" customWidth="1"/>
    <col min="2575" max="2816" width="6.109375" style="296"/>
    <col min="2817" max="2817" width="28.33203125" style="296" customWidth="1"/>
    <col min="2818" max="2818" width="24.109375" style="296" customWidth="1"/>
    <col min="2819" max="2819" width="14.21875" style="296" customWidth="1"/>
    <col min="2820" max="2826" width="10.21875" style="296" customWidth="1"/>
    <col min="2827" max="2827" width="7.44140625" style="296" customWidth="1"/>
    <col min="2828" max="2828" width="5.77734375" style="296" customWidth="1"/>
    <col min="2829" max="2829" width="7.109375" style="296" customWidth="1"/>
    <col min="2830" max="2830" width="10.5546875" style="296" customWidth="1"/>
    <col min="2831" max="3072" width="6.109375" style="296"/>
    <col min="3073" max="3073" width="28.33203125" style="296" customWidth="1"/>
    <col min="3074" max="3074" width="24.109375" style="296" customWidth="1"/>
    <col min="3075" max="3075" width="14.21875" style="296" customWidth="1"/>
    <col min="3076" max="3082" width="10.21875" style="296" customWidth="1"/>
    <col min="3083" max="3083" width="7.44140625" style="296" customWidth="1"/>
    <col min="3084" max="3084" width="5.77734375" style="296" customWidth="1"/>
    <col min="3085" max="3085" width="7.109375" style="296" customWidth="1"/>
    <col min="3086" max="3086" width="10.5546875" style="296" customWidth="1"/>
    <col min="3087" max="3328" width="6.109375" style="296"/>
    <col min="3329" max="3329" width="28.33203125" style="296" customWidth="1"/>
    <col min="3330" max="3330" width="24.109375" style="296" customWidth="1"/>
    <col min="3331" max="3331" width="14.21875" style="296" customWidth="1"/>
    <col min="3332" max="3338" width="10.21875" style="296" customWidth="1"/>
    <col min="3339" max="3339" width="7.44140625" style="296" customWidth="1"/>
    <col min="3340" max="3340" width="5.77734375" style="296" customWidth="1"/>
    <col min="3341" max="3341" width="7.109375" style="296" customWidth="1"/>
    <col min="3342" max="3342" width="10.5546875" style="296" customWidth="1"/>
    <col min="3343" max="3584" width="6.109375" style="296"/>
    <col min="3585" max="3585" width="28.33203125" style="296" customWidth="1"/>
    <col min="3586" max="3586" width="24.109375" style="296" customWidth="1"/>
    <col min="3587" max="3587" width="14.21875" style="296" customWidth="1"/>
    <col min="3588" max="3594" width="10.21875" style="296" customWidth="1"/>
    <col min="3595" max="3595" width="7.44140625" style="296" customWidth="1"/>
    <col min="3596" max="3596" width="5.77734375" style="296" customWidth="1"/>
    <col min="3597" max="3597" width="7.109375" style="296" customWidth="1"/>
    <col min="3598" max="3598" width="10.5546875" style="296" customWidth="1"/>
    <col min="3599" max="3840" width="6.109375" style="296"/>
    <col min="3841" max="3841" width="28.33203125" style="296" customWidth="1"/>
    <col min="3842" max="3842" width="24.109375" style="296" customWidth="1"/>
    <col min="3843" max="3843" width="14.21875" style="296" customWidth="1"/>
    <col min="3844" max="3850" width="10.21875" style="296" customWidth="1"/>
    <col min="3851" max="3851" width="7.44140625" style="296" customWidth="1"/>
    <col min="3852" max="3852" width="5.77734375" style="296" customWidth="1"/>
    <col min="3853" max="3853" width="7.109375" style="296" customWidth="1"/>
    <col min="3854" max="3854" width="10.5546875" style="296" customWidth="1"/>
    <col min="3855" max="4096" width="6.109375" style="296"/>
    <col min="4097" max="4097" width="28.33203125" style="296" customWidth="1"/>
    <col min="4098" max="4098" width="24.109375" style="296" customWidth="1"/>
    <col min="4099" max="4099" width="14.21875" style="296" customWidth="1"/>
    <col min="4100" max="4106" width="10.21875" style="296" customWidth="1"/>
    <col min="4107" max="4107" width="7.44140625" style="296" customWidth="1"/>
    <col min="4108" max="4108" width="5.77734375" style="296" customWidth="1"/>
    <col min="4109" max="4109" width="7.109375" style="296" customWidth="1"/>
    <col min="4110" max="4110" width="10.5546875" style="296" customWidth="1"/>
    <col min="4111" max="4352" width="6.109375" style="296"/>
    <col min="4353" max="4353" width="28.33203125" style="296" customWidth="1"/>
    <col min="4354" max="4354" width="24.109375" style="296" customWidth="1"/>
    <col min="4355" max="4355" width="14.21875" style="296" customWidth="1"/>
    <col min="4356" max="4362" width="10.21875" style="296" customWidth="1"/>
    <col min="4363" max="4363" width="7.44140625" style="296" customWidth="1"/>
    <col min="4364" max="4364" width="5.77734375" style="296" customWidth="1"/>
    <col min="4365" max="4365" width="7.109375" style="296" customWidth="1"/>
    <col min="4366" max="4366" width="10.5546875" style="296" customWidth="1"/>
    <col min="4367" max="4608" width="6.109375" style="296"/>
    <col min="4609" max="4609" width="28.33203125" style="296" customWidth="1"/>
    <col min="4610" max="4610" width="24.109375" style="296" customWidth="1"/>
    <col min="4611" max="4611" width="14.21875" style="296" customWidth="1"/>
    <col min="4612" max="4618" width="10.21875" style="296" customWidth="1"/>
    <col min="4619" max="4619" width="7.44140625" style="296" customWidth="1"/>
    <col min="4620" max="4620" width="5.77734375" style="296" customWidth="1"/>
    <col min="4621" max="4621" width="7.109375" style="296" customWidth="1"/>
    <col min="4622" max="4622" width="10.5546875" style="296" customWidth="1"/>
    <col min="4623" max="4864" width="6.109375" style="296"/>
    <col min="4865" max="4865" width="28.33203125" style="296" customWidth="1"/>
    <col min="4866" max="4866" width="24.109375" style="296" customWidth="1"/>
    <col min="4867" max="4867" width="14.21875" style="296" customWidth="1"/>
    <col min="4868" max="4874" width="10.21875" style="296" customWidth="1"/>
    <col min="4875" max="4875" width="7.44140625" style="296" customWidth="1"/>
    <col min="4876" max="4876" width="5.77734375" style="296" customWidth="1"/>
    <col min="4877" max="4877" width="7.109375" style="296" customWidth="1"/>
    <col min="4878" max="4878" width="10.5546875" style="296" customWidth="1"/>
    <col min="4879" max="5120" width="6.109375" style="296"/>
    <col min="5121" max="5121" width="28.33203125" style="296" customWidth="1"/>
    <col min="5122" max="5122" width="24.109375" style="296" customWidth="1"/>
    <col min="5123" max="5123" width="14.21875" style="296" customWidth="1"/>
    <col min="5124" max="5130" width="10.21875" style="296" customWidth="1"/>
    <col min="5131" max="5131" width="7.44140625" style="296" customWidth="1"/>
    <col min="5132" max="5132" width="5.77734375" style="296" customWidth="1"/>
    <col min="5133" max="5133" width="7.109375" style="296" customWidth="1"/>
    <col min="5134" max="5134" width="10.5546875" style="296" customWidth="1"/>
    <col min="5135" max="5376" width="6.109375" style="296"/>
    <col min="5377" max="5377" width="28.33203125" style="296" customWidth="1"/>
    <col min="5378" max="5378" width="24.109375" style="296" customWidth="1"/>
    <col min="5379" max="5379" width="14.21875" style="296" customWidth="1"/>
    <col min="5380" max="5386" width="10.21875" style="296" customWidth="1"/>
    <col min="5387" max="5387" width="7.44140625" style="296" customWidth="1"/>
    <col min="5388" max="5388" width="5.77734375" style="296" customWidth="1"/>
    <col min="5389" max="5389" width="7.109375" style="296" customWidth="1"/>
    <col min="5390" max="5390" width="10.5546875" style="296" customWidth="1"/>
    <col min="5391" max="5632" width="6.109375" style="296"/>
    <col min="5633" max="5633" width="28.33203125" style="296" customWidth="1"/>
    <col min="5634" max="5634" width="24.109375" style="296" customWidth="1"/>
    <col min="5635" max="5635" width="14.21875" style="296" customWidth="1"/>
    <col min="5636" max="5642" width="10.21875" style="296" customWidth="1"/>
    <col min="5643" max="5643" width="7.44140625" style="296" customWidth="1"/>
    <col min="5644" max="5644" width="5.77734375" style="296" customWidth="1"/>
    <col min="5645" max="5645" width="7.109375" style="296" customWidth="1"/>
    <col min="5646" max="5646" width="10.5546875" style="296" customWidth="1"/>
    <col min="5647" max="5888" width="6.109375" style="296"/>
    <col min="5889" max="5889" width="28.33203125" style="296" customWidth="1"/>
    <col min="5890" max="5890" width="24.109375" style="296" customWidth="1"/>
    <col min="5891" max="5891" width="14.21875" style="296" customWidth="1"/>
    <col min="5892" max="5898" width="10.21875" style="296" customWidth="1"/>
    <col min="5899" max="5899" width="7.44140625" style="296" customWidth="1"/>
    <col min="5900" max="5900" width="5.77734375" style="296" customWidth="1"/>
    <col min="5901" max="5901" width="7.109375" style="296" customWidth="1"/>
    <col min="5902" max="5902" width="10.5546875" style="296" customWidth="1"/>
    <col min="5903" max="6144" width="6.109375" style="296"/>
    <col min="6145" max="6145" width="28.33203125" style="296" customWidth="1"/>
    <col min="6146" max="6146" width="24.109375" style="296" customWidth="1"/>
    <col min="6147" max="6147" width="14.21875" style="296" customWidth="1"/>
    <col min="6148" max="6154" width="10.21875" style="296" customWidth="1"/>
    <col min="6155" max="6155" width="7.44140625" style="296" customWidth="1"/>
    <col min="6156" max="6156" width="5.77734375" style="296" customWidth="1"/>
    <col min="6157" max="6157" width="7.109375" style="296" customWidth="1"/>
    <col min="6158" max="6158" width="10.5546875" style="296" customWidth="1"/>
    <col min="6159" max="6400" width="6.109375" style="296"/>
    <col min="6401" max="6401" width="28.33203125" style="296" customWidth="1"/>
    <col min="6402" max="6402" width="24.109375" style="296" customWidth="1"/>
    <col min="6403" max="6403" width="14.21875" style="296" customWidth="1"/>
    <col min="6404" max="6410" width="10.21875" style="296" customWidth="1"/>
    <col min="6411" max="6411" width="7.44140625" style="296" customWidth="1"/>
    <col min="6412" max="6412" width="5.77734375" style="296" customWidth="1"/>
    <col min="6413" max="6413" width="7.109375" style="296" customWidth="1"/>
    <col min="6414" max="6414" width="10.5546875" style="296" customWidth="1"/>
    <col min="6415" max="6656" width="6.109375" style="296"/>
    <col min="6657" max="6657" width="28.33203125" style="296" customWidth="1"/>
    <col min="6658" max="6658" width="24.109375" style="296" customWidth="1"/>
    <col min="6659" max="6659" width="14.21875" style="296" customWidth="1"/>
    <col min="6660" max="6666" width="10.21875" style="296" customWidth="1"/>
    <col min="6667" max="6667" width="7.44140625" style="296" customWidth="1"/>
    <col min="6668" max="6668" width="5.77734375" style="296" customWidth="1"/>
    <col min="6669" max="6669" width="7.109375" style="296" customWidth="1"/>
    <col min="6670" max="6670" width="10.5546875" style="296" customWidth="1"/>
    <col min="6671" max="6912" width="6.109375" style="296"/>
    <col min="6913" max="6913" width="28.33203125" style="296" customWidth="1"/>
    <col min="6914" max="6914" width="24.109375" style="296" customWidth="1"/>
    <col min="6915" max="6915" width="14.21875" style="296" customWidth="1"/>
    <col min="6916" max="6922" width="10.21875" style="296" customWidth="1"/>
    <col min="6923" max="6923" width="7.44140625" style="296" customWidth="1"/>
    <col min="6924" max="6924" width="5.77734375" style="296" customWidth="1"/>
    <col min="6925" max="6925" width="7.109375" style="296" customWidth="1"/>
    <col min="6926" max="6926" width="10.5546875" style="296" customWidth="1"/>
    <col min="6927" max="7168" width="6.109375" style="296"/>
    <col min="7169" max="7169" width="28.33203125" style="296" customWidth="1"/>
    <col min="7170" max="7170" width="24.109375" style="296" customWidth="1"/>
    <col min="7171" max="7171" width="14.21875" style="296" customWidth="1"/>
    <col min="7172" max="7178" width="10.21875" style="296" customWidth="1"/>
    <col min="7179" max="7179" width="7.44140625" style="296" customWidth="1"/>
    <col min="7180" max="7180" width="5.77734375" style="296" customWidth="1"/>
    <col min="7181" max="7181" width="7.109375" style="296" customWidth="1"/>
    <col min="7182" max="7182" width="10.5546875" style="296" customWidth="1"/>
    <col min="7183" max="7424" width="6.109375" style="296"/>
    <col min="7425" max="7425" width="28.33203125" style="296" customWidth="1"/>
    <col min="7426" max="7426" width="24.109375" style="296" customWidth="1"/>
    <col min="7427" max="7427" width="14.21875" style="296" customWidth="1"/>
    <col min="7428" max="7434" width="10.21875" style="296" customWidth="1"/>
    <col min="7435" max="7435" width="7.44140625" style="296" customWidth="1"/>
    <col min="7436" max="7436" width="5.77734375" style="296" customWidth="1"/>
    <col min="7437" max="7437" width="7.109375" style="296" customWidth="1"/>
    <col min="7438" max="7438" width="10.5546875" style="296" customWidth="1"/>
    <col min="7439" max="7680" width="6.109375" style="296"/>
    <col min="7681" max="7681" width="28.33203125" style="296" customWidth="1"/>
    <col min="7682" max="7682" width="24.109375" style="296" customWidth="1"/>
    <col min="7683" max="7683" width="14.21875" style="296" customWidth="1"/>
    <col min="7684" max="7690" width="10.21875" style="296" customWidth="1"/>
    <col min="7691" max="7691" width="7.44140625" style="296" customWidth="1"/>
    <col min="7692" max="7692" width="5.77734375" style="296" customWidth="1"/>
    <col min="7693" max="7693" width="7.109375" style="296" customWidth="1"/>
    <col min="7694" max="7694" width="10.5546875" style="296" customWidth="1"/>
    <col min="7695" max="7936" width="6.109375" style="296"/>
    <col min="7937" max="7937" width="28.33203125" style="296" customWidth="1"/>
    <col min="7938" max="7938" width="24.109375" style="296" customWidth="1"/>
    <col min="7939" max="7939" width="14.21875" style="296" customWidth="1"/>
    <col min="7940" max="7946" width="10.21875" style="296" customWidth="1"/>
    <col min="7947" max="7947" width="7.44140625" style="296" customWidth="1"/>
    <col min="7948" max="7948" width="5.77734375" style="296" customWidth="1"/>
    <col min="7949" max="7949" width="7.109375" style="296" customWidth="1"/>
    <col min="7950" max="7950" width="10.5546875" style="296" customWidth="1"/>
    <col min="7951" max="8192" width="6.109375" style="296"/>
    <col min="8193" max="8193" width="28.33203125" style="296" customWidth="1"/>
    <col min="8194" max="8194" width="24.109375" style="296" customWidth="1"/>
    <col min="8195" max="8195" width="14.21875" style="296" customWidth="1"/>
    <col min="8196" max="8202" width="10.21875" style="296" customWidth="1"/>
    <col min="8203" max="8203" width="7.44140625" style="296" customWidth="1"/>
    <col min="8204" max="8204" width="5.77734375" style="296" customWidth="1"/>
    <col min="8205" max="8205" width="7.109375" style="296" customWidth="1"/>
    <col min="8206" max="8206" width="10.5546875" style="296" customWidth="1"/>
    <col min="8207" max="8448" width="6.109375" style="296"/>
    <col min="8449" max="8449" width="28.33203125" style="296" customWidth="1"/>
    <col min="8450" max="8450" width="24.109375" style="296" customWidth="1"/>
    <col min="8451" max="8451" width="14.21875" style="296" customWidth="1"/>
    <col min="8452" max="8458" width="10.21875" style="296" customWidth="1"/>
    <col min="8459" max="8459" width="7.44140625" style="296" customWidth="1"/>
    <col min="8460" max="8460" width="5.77734375" style="296" customWidth="1"/>
    <col min="8461" max="8461" width="7.109375" style="296" customWidth="1"/>
    <col min="8462" max="8462" width="10.5546875" style="296" customWidth="1"/>
    <col min="8463" max="8704" width="6.109375" style="296"/>
    <col min="8705" max="8705" width="28.33203125" style="296" customWidth="1"/>
    <col min="8706" max="8706" width="24.109375" style="296" customWidth="1"/>
    <col min="8707" max="8707" width="14.21875" style="296" customWidth="1"/>
    <col min="8708" max="8714" width="10.21875" style="296" customWidth="1"/>
    <col min="8715" max="8715" width="7.44140625" style="296" customWidth="1"/>
    <col min="8716" max="8716" width="5.77734375" style="296" customWidth="1"/>
    <col min="8717" max="8717" width="7.109375" style="296" customWidth="1"/>
    <col min="8718" max="8718" width="10.5546875" style="296" customWidth="1"/>
    <col min="8719" max="8960" width="6.109375" style="296"/>
    <col min="8961" max="8961" width="28.33203125" style="296" customWidth="1"/>
    <col min="8962" max="8962" width="24.109375" style="296" customWidth="1"/>
    <col min="8963" max="8963" width="14.21875" style="296" customWidth="1"/>
    <col min="8964" max="8970" width="10.21875" style="296" customWidth="1"/>
    <col min="8971" max="8971" width="7.44140625" style="296" customWidth="1"/>
    <col min="8972" max="8972" width="5.77734375" style="296" customWidth="1"/>
    <col min="8973" max="8973" width="7.109375" style="296" customWidth="1"/>
    <col min="8974" max="8974" width="10.5546875" style="296" customWidth="1"/>
    <col min="8975" max="9216" width="6.109375" style="296"/>
    <col min="9217" max="9217" width="28.33203125" style="296" customWidth="1"/>
    <col min="9218" max="9218" width="24.109375" style="296" customWidth="1"/>
    <col min="9219" max="9219" width="14.21875" style="296" customWidth="1"/>
    <col min="9220" max="9226" width="10.21875" style="296" customWidth="1"/>
    <col min="9227" max="9227" width="7.44140625" style="296" customWidth="1"/>
    <col min="9228" max="9228" width="5.77734375" style="296" customWidth="1"/>
    <col min="9229" max="9229" width="7.109375" style="296" customWidth="1"/>
    <col min="9230" max="9230" width="10.5546875" style="296" customWidth="1"/>
    <col min="9231" max="9472" width="6.109375" style="296"/>
    <col min="9473" max="9473" width="28.33203125" style="296" customWidth="1"/>
    <col min="9474" max="9474" width="24.109375" style="296" customWidth="1"/>
    <col min="9475" max="9475" width="14.21875" style="296" customWidth="1"/>
    <col min="9476" max="9482" width="10.21875" style="296" customWidth="1"/>
    <col min="9483" max="9483" width="7.44140625" style="296" customWidth="1"/>
    <col min="9484" max="9484" width="5.77734375" style="296" customWidth="1"/>
    <col min="9485" max="9485" width="7.109375" style="296" customWidth="1"/>
    <col min="9486" max="9486" width="10.5546875" style="296" customWidth="1"/>
    <col min="9487" max="9728" width="6.109375" style="296"/>
    <col min="9729" max="9729" width="28.33203125" style="296" customWidth="1"/>
    <col min="9730" max="9730" width="24.109375" style="296" customWidth="1"/>
    <col min="9731" max="9731" width="14.21875" style="296" customWidth="1"/>
    <col min="9732" max="9738" width="10.21875" style="296" customWidth="1"/>
    <col min="9739" max="9739" width="7.44140625" style="296" customWidth="1"/>
    <col min="9740" max="9740" width="5.77734375" style="296" customWidth="1"/>
    <col min="9741" max="9741" width="7.109375" style="296" customWidth="1"/>
    <col min="9742" max="9742" width="10.5546875" style="296" customWidth="1"/>
    <col min="9743" max="9984" width="6.109375" style="296"/>
    <col min="9985" max="9985" width="28.33203125" style="296" customWidth="1"/>
    <col min="9986" max="9986" width="24.109375" style="296" customWidth="1"/>
    <col min="9987" max="9987" width="14.21875" style="296" customWidth="1"/>
    <col min="9988" max="9994" width="10.21875" style="296" customWidth="1"/>
    <col min="9995" max="9995" width="7.44140625" style="296" customWidth="1"/>
    <col min="9996" max="9996" width="5.77734375" style="296" customWidth="1"/>
    <col min="9997" max="9997" width="7.109375" style="296" customWidth="1"/>
    <col min="9998" max="9998" width="10.5546875" style="296" customWidth="1"/>
    <col min="9999" max="10240" width="6.109375" style="296"/>
    <col min="10241" max="10241" width="28.33203125" style="296" customWidth="1"/>
    <col min="10242" max="10242" width="24.109375" style="296" customWidth="1"/>
    <col min="10243" max="10243" width="14.21875" style="296" customWidth="1"/>
    <col min="10244" max="10250" width="10.21875" style="296" customWidth="1"/>
    <col min="10251" max="10251" width="7.44140625" style="296" customWidth="1"/>
    <col min="10252" max="10252" width="5.77734375" style="296" customWidth="1"/>
    <col min="10253" max="10253" width="7.109375" style="296" customWidth="1"/>
    <col min="10254" max="10254" width="10.5546875" style="296" customWidth="1"/>
    <col min="10255" max="10496" width="6.109375" style="296"/>
    <col min="10497" max="10497" width="28.33203125" style="296" customWidth="1"/>
    <col min="10498" max="10498" width="24.109375" style="296" customWidth="1"/>
    <col min="10499" max="10499" width="14.21875" style="296" customWidth="1"/>
    <col min="10500" max="10506" width="10.21875" style="296" customWidth="1"/>
    <col min="10507" max="10507" width="7.44140625" style="296" customWidth="1"/>
    <col min="10508" max="10508" width="5.77734375" style="296" customWidth="1"/>
    <col min="10509" max="10509" width="7.109375" style="296" customWidth="1"/>
    <col min="10510" max="10510" width="10.5546875" style="296" customWidth="1"/>
    <col min="10511" max="10752" width="6.109375" style="296"/>
    <col min="10753" max="10753" width="28.33203125" style="296" customWidth="1"/>
    <col min="10754" max="10754" width="24.109375" style="296" customWidth="1"/>
    <col min="10755" max="10755" width="14.21875" style="296" customWidth="1"/>
    <col min="10756" max="10762" width="10.21875" style="296" customWidth="1"/>
    <col min="10763" max="10763" width="7.44140625" style="296" customWidth="1"/>
    <col min="10764" max="10764" width="5.77734375" style="296" customWidth="1"/>
    <col min="10765" max="10765" width="7.109375" style="296" customWidth="1"/>
    <col min="10766" max="10766" width="10.5546875" style="296" customWidth="1"/>
    <col min="10767" max="11008" width="6.109375" style="296"/>
    <col min="11009" max="11009" width="28.33203125" style="296" customWidth="1"/>
    <col min="11010" max="11010" width="24.109375" style="296" customWidth="1"/>
    <col min="11011" max="11011" width="14.21875" style="296" customWidth="1"/>
    <col min="11012" max="11018" width="10.21875" style="296" customWidth="1"/>
    <col min="11019" max="11019" width="7.44140625" style="296" customWidth="1"/>
    <col min="11020" max="11020" width="5.77734375" style="296" customWidth="1"/>
    <col min="11021" max="11021" width="7.109375" style="296" customWidth="1"/>
    <col min="11022" max="11022" width="10.5546875" style="296" customWidth="1"/>
    <col min="11023" max="11264" width="6.109375" style="296"/>
    <col min="11265" max="11265" width="28.33203125" style="296" customWidth="1"/>
    <col min="11266" max="11266" width="24.109375" style="296" customWidth="1"/>
    <col min="11267" max="11267" width="14.21875" style="296" customWidth="1"/>
    <col min="11268" max="11274" width="10.21875" style="296" customWidth="1"/>
    <col min="11275" max="11275" width="7.44140625" style="296" customWidth="1"/>
    <col min="11276" max="11276" width="5.77734375" style="296" customWidth="1"/>
    <col min="11277" max="11277" width="7.109375" style="296" customWidth="1"/>
    <col min="11278" max="11278" width="10.5546875" style="296" customWidth="1"/>
    <col min="11279" max="11520" width="6.109375" style="296"/>
    <col min="11521" max="11521" width="28.33203125" style="296" customWidth="1"/>
    <col min="11522" max="11522" width="24.109375" style="296" customWidth="1"/>
    <col min="11523" max="11523" width="14.21875" style="296" customWidth="1"/>
    <col min="11524" max="11530" width="10.21875" style="296" customWidth="1"/>
    <col min="11531" max="11531" width="7.44140625" style="296" customWidth="1"/>
    <col min="11532" max="11532" width="5.77734375" style="296" customWidth="1"/>
    <col min="11533" max="11533" width="7.109375" style="296" customWidth="1"/>
    <col min="11534" max="11534" width="10.5546875" style="296" customWidth="1"/>
    <col min="11535" max="11776" width="6.109375" style="296"/>
    <col min="11777" max="11777" width="28.33203125" style="296" customWidth="1"/>
    <col min="11778" max="11778" width="24.109375" style="296" customWidth="1"/>
    <col min="11779" max="11779" width="14.21875" style="296" customWidth="1"/>
    <col min="11780" max="11786" width="10.21875" style="296" customWidth="1"/>
    <col min="11787" max="11787" width="7.44140625" style="296" customWidth="1"/>
    <col min="11788" max="11788" width="5.77734375" style="296" customWidth="1"/>
    <col min="11789" max="11789" width="7.109375" style="296" customWidth="1"/>
    <col min="11790" max="11790" width="10.5546875" style="296" customWidth="1"/>
    <col min="11791" max="12032" width="6.109375" style="296"/>
    <col min="12033" max="12033" width="28.33203125" style="296" customWidth="1"/>
    <col min="12034" max="12034" width="24.109375" style="296" customWidth="1"/>
    <col min="12035" max="12035" width="14.21875" style="296" customWidth="1"/>
    <col min="12036" max="12042" width="10.21875" style="296" customWidth="1"/>
    <col min="12043" max="12043" width="7.44140625" style="296" customWidth="1"/>
    <col min="12044" max="12044" width="5.77734375" style="296" customWidth="1"/>
    <col min="12045" max="12045" width="7.109375" style="296" customWidth="1"/>
    <col min="12046" max="12046" width="10.5546875" style="296" customWidth="1"/>
    <col min="12047" max="12288" width="6.109375" style="296"/>
    <col min="12289" max="12289" width="28.33203125" style="296" customWidth="1"/>
    <col min="12290" max="12290" width="24.109375" style="296" customWidth="1"/>
    <col min="12291" max="12291" width="14.21875" style="296" customWidth="1"/>
    <col min="12292" max="12298" width="10.21875" style="296" customWidth="1"/>
    <col min="12299" max="12299" width="7.44140625" style="296" customWidth="1"/>
    <col min="12300" max="12300" width="5.77734375" style="296" customWidth="1"/>
    <col min="12301" max="12301" width="7.109375" style="296" customWidth="1"/>
    <col min="12302" max="12302" width="10.5546875" style="296" customWidth="1"/>
    <col min="12303" max="12544" width="6.109375" style="296"/>
    <col min="12545" max="12545" width="28.33203125" style="296" customWidth="1"/>
    <col min="12546" max="12546" width="24.109375" style="296" customWidth="1"/>
    <col min="12547" max="12547" width="14.21875" style="296" customWidth="1"/>
    <col min="12548" max="12554" width="10.21875" style="296" customWidth="1"/>
    <col min="12555" max="12555" width="7.44140625" style="296" customWidth="1"/>
    <col min="12556" max="12556" width="5.77734375" style="296" customWidth="1"/>
    <col min="12557" max="12557" width="7.109375" style="296" customWidth="1"/>
    <col min="12558" max="12558" width="10.5546875" style="296" customWidth="1"/>
    <col min="12559" max="12800" width="6.109375" style="296"/>
    <col min="12801" max="12801" width="28.33203125" style="296" customWidth="1"/>
    <col min="12802" max="12802" width="24.109375" style="296" customWidth="1"/>
    <col min="12803" max="12803" width="14.21875" style="296" customWidth="1"/>
    <col min="12804" max="12810" width="10.21875" style="296" customWidth="1"/>
    <col min="12811" max="12811" width="7.44140625" style="296" customWidth="1"/>
    <col min="12812" max="12812" width="5.77734375" style="296" customWidth="1"/>
    <col min="12813" max="12813" width="7.109375" style="296" customWidth="1"/>
    <col min="12814" max="12814" width="10.5546875" style="296" customWidth="1"/>
    <col min="12815" max="13056" width="6.109375" style="296"/>
    <col min="13057" max="13057" width="28.33203125" style="296" customWidth="1"/>
    <col min="13058" max="13058" width="24.109375" style="296" customWidth="1"/>
    <col min="13059" max="13059" width="14.21875" style="296" customWidth="1"/>
    <col min="13060" max="13066" width="10.21875" style="296" customWidth="1"/>
    <col min="13067" max="13067" width="7.44140625" style="296" customWidth="1"/>
    <col min="13068" max="13068" width="5.77734375" style="296" customWidth="1"/>
    <col min="13069" max="13069" width="7.109375" style="296" customWidth="1"/>
    <col min="13070" max="13070" width="10.5546875" style="296" customWidth="1"/>
    <col min="13071" max="13312" width="6.109375" style="296"/>
    <col min="13313" max="13313" width="28.33203125" style="296" customWidth="1"/>
    <col min="13314" max="13314" width="24.109375" style="296" customWidth="1"/>
    <col min="13315" max="13315" width="14.21875" style="296" customWidth="1"/>
    <col min="13316" max="13322" width="10.21875" style="296" customWidth="1"/>
    <col min="13323" max="13323" width="7.44140625" style="296" customWidth="1"/>
    <col min="13324" max="13324" width="5.77734375" style="296" customWidth="1"/>
    <col min="13325" max="13325" width="7.109375" style="296" customWidth="1"/>
    <col min="13326" max="13326" width="10.5546875" style="296" customWidth="1"/>
    <col min="13327" max="13568" width="6.109375" style="296"/>
    <col min="13569" max="13569" width="28.33203125" style="296" customWidth="1"/>
    <col min="13570" max="13570" width="24.109375" style="296" customWidth="1"/>
    <col min="13571" max="13571" width="14.21875" style="296" customWidth="1"/>
    <col min="13572" max="13578" width="10.21875" style="296" customWidth="1"/>
    <col min="13579" max="13579" width="7.44140625" style="296" customWidth="1"/>
    <col min="13580" max="13580" width="5.77734375" style="296" customWidth="1"/>
    <col min="13581" max="13581" width="7.109375" style="296" customWidth="1"/>
    <col min="13582" max="13582" width="10.5546875" style="296" customWidth="1"/>
    <col min="13583" max="13824" width="6.109375" style="296"/>
    <col min="13825" max="13825" width="28.33203125" style="296" customWidth="1"/>
    <col min="13826" max="13826" width="24.109375" style="296" customWidth="1"/>
    <col min="13827" max="13827" width="14.21875" style="296" customWidth="1"/>
    <col min="13828" max="13834" width="10.21875" style="296" customWidth="1"/>
    <col min="13835" max="13835" width="7.44140625" style="296" customWidth="1"/>
    <col min="13836" max="13836" width="5.77734375" style="296" customWidth="1"/>
    <col min="13837" max="13837" width="7.109375" style="296" customWidth="1"/>
    <col min="13838" max="13838" width="10.5546875" style="296" customWidth="1"/>
    <col min="13839" max="14080" width="6.109375" style="296"/>
    <col min="14081" max="14081" width="28.33203125" style="296" customWidth="1"/>
    <col min="14082" max="14082" width="24.109375" style="296" customWidth="1"/>
    <col min="14083" max="14083" width="14.21875" style="296" customWidth="1"/>
    <col min="14084" max="14090" width="10.21875" style="296" customWidth="1"/>
    <col min="14091" max="14091" width="7.44140625" style="296" customWidth="1"/>
    <col min="14092" max="14092" width="5.77734375" style="296" customWidth="1"/>
    <col min="14093" max="14093" width="7.109375" style="296" customWidth="1"/>
    <col min="14094" max="14094" width="10.5546875" style="296" customWidth="1"/>
    <col min="14095" max="14336" width="6.109375" style="296"/>
    <col min="14337" max="14337" width="28.33203125" style="296" customWidth="1"/>
    <col min="14338" max="14338" width="24.109375" style="296" customWidth="1"/>
    <col min="14339" max="14339" width="14.21875" style="296" customWidth="1"/>
    <col min="14340" max="14346" width="10.21875" style="296" customWidth="1"/>
    <col min="14347" max="14347" width="7.44140625" style="296" customWidth="1"/>
    <col min="14348" max="14348" width="5.77734375" style="296" customWidth="1"/>
    <col min="14349" max="14349" width="7.109375" style="296" customWidth="1"/>
    <col min="14350" max="14350" width="10.5546875" style="296" customWidth="1"/>
    <col min="14351" max="14592" width="6.109375" style="296"/>
    <col min="14593" max="14593" width="28.33203125" style="296" customWidth="1"/>
    <col min="14594" max="14594" width="24.109375" style="296" customWidth="1"/>
    <col min="14595" max="14595" width="14.21875" style="296" customWidth="1"/>
    <col min="14596" max="14602" width="10.21875" style="296" customWidth="1"/>
    <col min="14603" max="14603" width="7.44140625" style="296" customWidth="1"/>
    <col min="14604" max="14604" width="5.77734375" style="296" customWidth="1"/>
    <col min="14605" max="14605" width="7.109375" style="296" customWidth="1"/>
    <col min="14606" max="14606" width="10.5546875" style="296" customWidth="1"/>
    <col min="14607" max="14848" width="6.109375" style="296"/>
    <col min="14849" max="14849" width="28.33203125" style="296" customWidth="1"/>
    <col min="14850" max="14850" width="24.109375" style="296" customWidth="1"/>
    <col min="14851" max="14851" width="14.21875" style="296" customWidth="1"/>
    <col min="14852" max="14858" width="10.21875" style="296" customWidth="1"/>
    <col min="14859" max="14859" width="7.44140625" style="296" customWidth="1"/>
    <col min="14860" max="14860" width="5.77734375" style="296" customWidth="1"/>
    <col min="14861" max="14861" width="7.109375" style="296" customWidth="1"/>
    <col min="14862" max="14862" width="10.5546875" style="296" customWidth="1"/>
    <col min="14863" max="15104" width="6.109375" style="296"/>
    <col min="15105" max="15105" width="28.33203125" style="296" customWidth="1"/>
    <col min="15106" max="15106" width="24.109375" style="296" customWidth="1"/>
    <col min="15107" max="15107" width="14.21875" style="296" customWidth="1"/>
    <col min="15108" max="15114" width="10.21875" style="296" customWidth="1"/>
    <col min="15115" max="15115" width="7.44140625" style="296" customWidth="1"/>
    <col min="15116" max="15116" width="5.77734375" style="296" customWidth="1"/>
    <col min="15117" max="15117" width="7.109375" style="296" customWidth="1"/>
    <col min="15118" max="15118" width="10.5546875" style="296" customWidth="1"/>
    <col min="15119" max="15360" width="6.109375" style="296"/>
    <col min="15361" max="15361" width="28.33203125" style="296" customWidth="1"/>
    <col min="15362" max="15362" width="24.109375" style="296" customWidth="1"/>
    <col min="15363" max="15363" width="14.21875" style="296" customWidth="1"/>
    <col min="15364" max="15370" width="10.21875" style="296" customWidth="1"/>
    <col min="15371" max="15371" width="7.44140625" style="296" customWidth="1"/>
    <col min="15372" max="15372" width="5.77734375" style="296" customWidth="1"/>
    <col min="15373" max="15373" width="7.109375" style="296" customWidth="1"/>
    <col min="15374" max="15374" width="10.5546875" style="296" customWidth="1"/>
    <col min="15375" max="15616" width="6.109375" style="296"/>
    <col min="15617" max="15617" width="28.33203125" style="296" customWidth="1"/>
    <col min="15618" max="15618" width="24.109375" style="296" customWidth="1"/>
    <col min="15619" max="15619" width="14.21875" style="296" customWidth="1"/>
    <col min="15620" max="15626" width="10.21875" style="296" customWidth="1"/>
    <col min="15627" max="15627" width="7.44140625" style="296" customWidth="1"/>
    <col min="15628" max="15628" width="5.77734375" style="296" customWidth="1"/>
    <col min="15629" max="15629" width="7.109375" style="296" customWidth="1"/>
    <col min="15630" max="15630" width="10.5546875" style="296" customWidth="1"/>
    <col min="15631" max="15872" width="6.109375" style="296"/>
    <col min="15873" max="15873" width="28.33203125" style="296" customWidth="1"/>
    <col min="15874" max="15874" width="24.109375" style="296" customWidth="1"/>
    <col min="15875" max="15875" width="14.21875" style="296" customWidth="1"/>
    <col min="15876" max="15882" width="10.21875" style="296" customWidth="1"/>
    <col min="15883" max="15883" width="7.44140625" style="296" customWidth="1"/>
    <col min="15884" max="15884" width="5.77734375" style="296" customWidth="1"/>
    <col min="15885" max="15885" width="7.109375" style="296" customWidth="1"/>
    <col min="15886" max="15886" width="10.5546875" style="296" customWidth="1"/>
    <col min="15887" max="16128" width="6.109375" style="296"/>
    <col min="16129" max="16129" width="28.33203125" style="296" customWidth="1"/>
    <col min="16130" max="16130" width="24.109375" style="296" customWidth="1"/>
    <col min="16131" max="16131" width="14.21875" style="296" customWidth="1"/>
    <col min="16132" max="16138" width="10.21875" style="296" customWidth="1"/>
    <col min="16139" max="16139" width="7.44140625" style="296" customWidth="1"/>
    <col min="16140" max="16140" width="5.77734375" style="296" customWidth="1"/>
    <col min="16141" max="16141" width="7.109375" style="296" customWidth="1"/>
    <col min="16142" max="16142" width="10.5546875" style="296" customWidth="1"/>
    <col min="16143" max="16384" width="6.109375" style="296"/>
  </cols>
  <sheetData>
    <row r="1" spans="1:242" ht="23.1" customHeight="1" x14ac:dyDescent="0.25">
      <c r="A1" s="292"/>
      <c r="B1" s="292"/>
      <c r="C1" s="292"/>
      <c r="D1" s="292"/>
      <c r="E1" s="292"/>
      <c r="F1" s="292"/>
      <c r="G1" s="292"/>
      <c r="H1" s="292"/>
      <c r="J1" s="294"/>
      <c r="K1" s="295"/>
      <c r="L1" s="295"/>
      <c r="M1" s="295"/>
      <c r="N1" s="292" t="s">
        <v>429</v>
      </c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5"/>
      <c r="BS1" s="295"/>
      <c r="BT1" s="295"/>
      <c r="BU1" s="295"/>
      <c r="BV1" s="295"/>
      <c r="BW1" s="295"/>
      <c r="BX1" s="295"/>
      <c r="BY1" s="295"/>
      <c r="BZ1" s="295"/>
      <c r="CA1" s="295"/>
      <c r="CB1" s="295"/>
      <c r="CC1" s="295"/>
      <c r="CD1" s="295"/>
      <c r="CE1" s="295"/>
      <c r="CF1" s="295"/>
      <c r="CG1" s="295"/>
      <c r="CH1" s="295"/>
      <c r="CI1" s="295"/>
      <c r="CJ1" s="295"/>
      <c r="CK1" s="295"/>
      <c r="CL1" s="295"/>
      <c r="CM1" s="295"/>
      <c r="CN1" s="295"/>
      <c r="CO1" s="295"/>
      <c r="CP1" s="295"/>
      <c r="CQ1" s="295"/>
      <c r="CR1" s="295"/>
      <c r="CS1" s="295"/>
      <c r="CT1" s="295"/>
      <c r="CU1" s="295"/>
      <c r="CV1" s="295"/>
      <c r="CW1" s="295"/>
      <c r="CX1" s="295"/>
      <c r="CY1" s="295"/>
      <c r="CZ1" s="295"/>
      <c r="DA1" s="295"/>
      <c r="DB1" s="295"/>
      <c r="DC1" s="295"/>
      <c r="DD1" s="295"/>
      <c r="DE1" s="295"/>
      <c r="DF1" s="295"/>
      <c r="DG1" s="295"/>
      <c r="DH1" s="295"/>
      <c r="DI1" s="295"/>
      <c r="DJ1" s="295"/>
      <c r="DK1" s="295"/>
      <c r="DL1" s="295"/>
      <c r="DM1" s="295"/>
      <c r="DN1" s="295"/>
      <c r="DO1" s="295"/>
      <c r="DP1" s="295"/>
      <c r="DQ1" s="295"/>
      <c r="DR1" s="295"/>
      <c r="DS1" s="295"/>
      <c r="DT1" s="295"/>
      <c r="DU1" s="295"/>
      <c r="DV1" s="295"/>
      <c r="DW1" s="295"/>
      <c r="DX1" s="295"/>
      <c r="DY1" s="295"/>
      <c r="DZ1" s="295"/>
      <c r="EA1" s="295"/>
      <c r="EB1" s="295"/>
      <c r="EC1" s="295"/>
      <c r="ED1" s="295"/>
      <c r="EE1" s="295"/>
      <c r="EF1" s="295"/>
      <c r="EG1" s="295"/>
      <c r="EH1" s="295"/>
      <c r="EI1" s="295"/>
      <c r="EJ1" s="295"/>
      <c r="EK1" s="295"/>
      <c r="EL1" s="295"/>
      <c r="EM1" s="295"/>
      <c r="EN1" s="295"/>
      <c r="EO1" s="295"/>
      <c r="EP1" s="295"/>
      <c r="EQ1" s="295"/>
      <c r="ER1" s="295"/>
      <c r="ES1" s="295"/>
      <c r="ET1" s="295"/>
      <c r="EU1" s="295"/>
      <c r="EV1" s="295"/>
      <c r="EW1" s="295"/>
      <c r="EX1" s="295"/>
      <c r="EY1" s="295"/>
      <c r="EZ1" s="295"/>
      <c r="FA1" s="295"/>
      <c r="FB1" s="295"/>
      <c r="FC1" s="295"/>
      <c r="FD1" s="295"/>
      <c r="FE1" s="295"/>
      <c r="FF1" s="295"/>
      <c r="FG1" s="295"/>
      <c r="FH1" s="295"/>
      <c r="FI1" s="295"/>
      <c r="FJ1" s="295"/>
      <c r="FK1" s="295"/>
      <c r="FL1" s="295"/>
      <c r="FM1" s="295"/>
      <c r="FN1" s="295"/>
      <c r="FO1" s="295"/>
      <c r="FP1" s="295"/>
      <c r="FQ1" s="295"/>
      <c r="FR1" s="295"/>
      <c r="FS1" s="295"/>
      <c r="FT1" s="295"/>
      <c r="FU1" s="295"/>
      <c r="FV1" s="295"/>
      <c r="FW1" s="295"/>
      <c r="FX1" s="295"/>
      <c r="FY1" s="295"/>
      <c r="FZ1" s="295"/>
      <c r="GA1" s="295"/>
      <c r="GB1" s="295"/>
      <c r="GC1" s="295"/>
      <c r="GD1" s="295"/>
      <c r="GE1" s="295"/>
      <c r="GF1" s="295"/>
      <c r="GG1" s="295"/>
      <c r="GH1" s="295"/>
      <c r="GI1" s="295"/>
      <c r="GJ1" s="295"/>
      <c r="GK1" s="295"/>
      <c r="GL1" s="295"/>
      <c r="GM1" s="295"/>
      <c r="GN1" s="295"/>
      <c r="GO1" s="295"/>
      <c r="GP1" s="295"/>
      <c r="GQ1" s="295"/>
      <c r="GR1" s="295"/>
      <c r="GS1" s="295"/>
      <c r="GT1" s="295"/>
      <c r="GU1" s="295"/>
      <c r="GV1" s="295"/>
      <c r="GW1" s="295"/>
      <c r="GX1" s="295"/>
      <c r="GY1" s="295"/>
      <c r="GZ1" s="295"/>
      <c r="HA1" s="295"/>
      <c r="HB1" s="295"/>
      <c r="HC1" s="295"/>
      <c r="HD1" s="295"/>
      <c r="HE1" s="295"/>
      <c r="HF1" s="295"/>
      <c r="HG1" s="295"/>
      <c r="HH1" s="295"/>
      <c r="HI1" s="295"/>
      <c r="HJ1" s="295"/>
      <c r="HK1" s="295"/>
      <c r="HL1" s="295"/>
      <c r="HM1" s="295"/>
      <c r="HN1" s="295"/>
      <c r="HO1" s="295"/>
      <c r="HP1" s="295"/>
      <c r="HQ1" s="295"/>
      <c r="HR1" s="295"/>
      <c r="HS1" s="295"/>
      <c r="HT1" s="295"/>
      <c r="HU1" s="295"/>
      <c r="HV1" s="295"/>
      <c r="HW1" s="295"/>
      <c r="HX1" s="295"/>
      <c r="HY1" s="295"/>
      <c r="HZ1" s="295"/>
      <c r="IA1" s="295"/>
      <c r="IB1" s="295"/>
      <c r="IC1" s="295"/>
      <c r="ID1" s="295"/>
      <c r="IE1" s="295"/>
      <c r="IF1" s="295"/>
      <c r="IG1" s="295"/>
      <c r="IH1" s="295"/>
    </row>
    <row r="2" spans="1:242" ht="23.1" customHeight="1" x14ac:dyDescent="0.25">
      <c r="A2" s="382" t="s">
        <v>430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  <c r="EA2" s="295"/>
      <c r="EB2" s="295"/>
      <c r="EC2" s="295"/>
      <c r="ED2" s="295"/>
      <c r="EE2" s="295"/>
      <c r="EF2" s="295"/>
      <c r="EG2" s="295"/>
      <c r="EH2" s="295"/>
      <c r="EI2" s="295"/>
      <c r="EJ2" s="295"/>
      <c r="EK2" s="295"/>
      <c r="EL2" s="295"/>
      <c r="EM2" s="295"/>
      <c r="EN2" s="295"/>
      <c r="EO2" s="295"/>
      <c r="EP2" s="295"/>
      <c r="EQ2" s="295"/>
      <c r="ER2" s="295"/>
      <c r="ES2" s="295"/>
      <c r="ET2" s="295"/>
      <c r="EU2" s="295"/>
      <c r="EV2" s="295"/>
      <c r="EW2" s="295"/>
      <c r="EX2" s="295"/>
      <c r="EY2" s="295"/>
      <c r="EZ2" s="295"/>
      <c r="FA2" s="295"/>
      <c r="FB2" s="295"/>
      <c r="FC2" s="295"/>
      <c r="FD2" s="295"/>
      <c r="FE2" s="295"/>
      <c r="FF2" s="295"/>
      <c r="FG2" s="295"/>
      <c r="FH2" s="295"/>
      <c r="FI2" s="295"/>
      <c r="FJ2" s="295"/>
      <c r="FK2" s="295"/>
      <c r="FL2" s="295"/>
      <c r="FM2" s="295"/>
      <c r="FN2" s="295"/>
      <c r="FO2" s="295"/>
      <c r="FP2" s="295"/>
      <c r="FQ2" s="295"/>
      <c r="FR2" s="295"/>
      <c r="FS2" s="295"/>
      <c r="FT2" s="295"/>
      <c r="FU2" s="295"/>
      <c r="FV2" s="295"/>
      <c r="FW2" s="295"/>
      <c r="FX2" s="295"/>
      <c r="FY2" s="295"/>
      <c r="FZ2" s="295"/>
      <c r="GA2" s="295"/>
      <c r="GB2" s="295"/>
      <c r="GC2" s="295"/>
      <c r="GD2" s="295"/>
      <c r="GE2" s="295"/>
      <c r="GF2" s="295"/>
      <c r="GG2" s="295"/>
      <c r="GH2" s="295"/>
      <c r="GI2" s="295"/>
      <c r="GJ2" s="295"/>
      <c r="GK2" s="295"/>
      <c r="GL2" s="295"/>
      <c r="GM2" s="295"/>
      <c r="GN2" s="295"/>
      <c r="GO2" s="295"/>
      <c r="GP2" s="295"/>
      <c r="GQ2" s="295"/>
      <c r="GR2" s="295"/>
      <c r="GS2" s="295"/>
      <c r="GT2" s="295"/>
      <c r="GU2" s="295"/>
      <c r="GV2" s="295"/>
      <c r="GW2" s="295"/>
      <c r="GX2" s="295"/>
      <c r="GY2" s="295"/>
      <c r="GZ2" s="295"/>
      <c r="HA2" s="295"/>
      <c r="HB2" s="295"/>
      <c r="HC2" s="295"/>
      <c r="HD2" s="295"/>
      <c r="HE2" s="295"/>
      <c r="HF2" s="295"/>
      <c r="HG2" s="295"/>
      <c r="HH2" s="295"/>
      <c r="HI2" s="295"/>
      <c r="HJ2" s="295"/>
      <c r="HK2" s="295"/>
      <c r="HL2" s="295"/>
      <c r="HM2" s="295"/>
      <c r="HN2" s="295"/>
      <c r="HO2" s="295"/>
      <c r="HP2" s="295"/>
      <c r="HQ2" s="295"/>
      <c r="HR2" s="295"/>
      <c r="HS2" s="295"/>
      <c r="HT2" s="295"/>
      <c r="HU2" s="295"/>
      <c r="HV2" s="295"/>
      <c r="HW2" s="295"/>
      <c r="HX2" s="295"/>
      <c r="HY2" s="295"/>
      <c r="HZ2" s="295"/>
      <c r="IA2" s="295"/>
      <c r="IB2" s="295"/>
      <c r="IC2" s="295"/>
      <c r="ID2" s="295"/>
      <c r="IE2" s="295"/>
      <c r="IF2" s="295"/>
      <c r="IG2" s="295"/>
      <c r="IH2" s="295"/>
    </row>
    <row r="3" spans="1:242" ht="23.1" customHeight="1" x14ac:dyDescent="0.15">
      <c r="A3" s="297"/>
      <c r="B3" s="297"/>
      <c r="C3" s="297"/>
      <c r="D3" s="297"/>
      <c r="E3" s="297"/>
      <c r="F3" s="297"/>
      <c r="G3" s="297"/>
      <c r="H3" s="297"/>
      <c r="J3" s="298"/>
      <c r="K3" s="295"/>
      <c r="L3" s="295"/>
      <c r="M3" s="295"/>
      <c r="N3" s="299" t="s">
        <v>74</v>
      </c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5"/>
      <c r="EZ3" s="295"/>
      <c r="FA3" s="295"/>
      <c r="FB3" s="295"/>
      <c r="FC3" s="295"/>
      <c r="FD3" s="295"/>
      <c r="FE3" s="295"/>
      <c r="FF3" s="295"/>
      <c r="FG3" s="295"/>
      <c r="FH3" s="295"/>
      <c r="FI3" s="295"/>
      <c r="FJ3" s="295"/>
      <c r="FK3" s="295"/>
      <c r="FL3" s="295"/>
      <c r="FM3" s="295"/>
      <c r="FN3" s="295"/>
      <c r="FO3" s="295"/>
      <c r="FP3" s="295"/>
      <c r="FQ3" s="295"/>
      <c r="FR3" s="295"/>
      <c r="FS3" s="295"/>
      <c r="FT3" s="295"/>
      <c r="FU3" s="295"/>
      <c r="FV3" s="295"/>
      <c r="FW3" s="295"/>
      <c r="FX3" s="295"/>
      <c r="FY3" s="295"/>
      <c r="FZ3" s="295"/>
      <c r="GA3" s="295"/>
      <c r="GB3" s="295"/>
      <c r="GC3" s="295"/>
      <c r="GD3" s="295"/>
      <c r="GE3" s="295"/>
      <c r="GF3" s="295"/>
      <c r="GG3" s="295"/>
      <c r="GH3" s="295"/>
      <c r="GI3" s="295"/>
      <c r="GJ3" s="295"/>
      <c r="GK3" s="295"/>
      <c r="GL3" s="295"/>
      <c r="GM3" s="295"/>
      <c r="GN3" s="295"/>
      <c r="GO3" s="295"/>
      <c r="GP3" s="295"/>
      <c r="GQ3" s="295"/>
      <c r="GR3" s="295"/>
      <c r="GS3" s="295"/>
      <c r="GT3" s="295"/>
      <c r="GU3" s="295"/>
      <c r="GV3" s="295"/>
      <c r="GW3" s="295"/>
      <c r="GX3" s="295"/>
      <c r="GY3" s="295"/>
      <c r="GZ3" s="295"/>
      <c r="HA3" s="295"/>
      <c r="HB3" s="295"/>
      <c r="HC3" s="295"/>
      <c r="HD3" s="295"/>
      <c r="HE3" s="295"/>
      <c r="HF3" s="295"/>
      <c r="HG3" s="295"/>
      <c r="HH3" s="295"/>
      <c r="HI3" s="295"/>
      <c r="HJ3" s="295"/>
      <c r="HK3" s="295"/>
      <c r="HL3" s="295"/>
      <c r="HM3" s="295"/>
      <c r="HN3" s="295"/>
      <c r="HO3" s="295"/>
      <c r="HP3" s="295"/>
      <c r="HQ3" s="295"/>
      <c r="HR3" s="295"/>
      <c r="HS3" s="295"/>
      <c r="HT3" s="295"/>
      <c r="HU3" s="295"/>
      <c r="HV3" s="295"/>
      <c r="HW3" s="295"/>
      <c r="HX3" s="295"/>
      <c r="HY3" s="295"/>
      <c r="HZ3" s="295"/>
      <c r="IA3" s="295"/>
      <c r="IB3" s="295"/>
      <c r="IC3" s="295"/>
      <c r="ID3" s="295"/>
      <c r="IE3" s="295"/>
      <c r="IF3" s="295"/>
      <c r="IG3" s="295"/>
      <c r="IH3" s="295"/>
    </row>
    <row r="4" spans="1:242" ht="23.1" customHeight="1" x14ac:dyDescent="0.25">
      <c r="A4" s="383" t="s">
        <v>76</v>
      </c>
      <c r="B4" s="383" t="s">
        <v>376</v>
      </c>
      <c r="C4" s="384" t="s">
        <v>210</v>
      </c>
      <c r="D4" s="386" t="s">
        <v>78</v>
      </c>
      <c r="E4" s="386"/>
      <c r="F4" s="386"/>
      <c r="G4" s="387" t="s">
        <v>79</v>
      </c>
      <c r="H4" s="388" t="s">
        <v>80</v>
      </c>
      <c r="I4" s="388" t="s">
        <v>81</v>
      </c>
      <c r="J4" s="388"/>
      <c r="K4" s="388" t="s">
        <v>82</v>
      </c>
      <c r="L4" s="388" t="s">
        <v>83</v>
      </c>
      <c r="M4" s="388" t="s">
        <v>84</v>
      </c>
      <c r="N4" s="388" t="s">
        <v>85</v>
      </c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5"/>
      <c r="FA4" s="295"/>
      <c r="FB4" s="295"/>
      <c r="FC4" s="295"/>
      <c r="FD4" s="295"/>
      <c r="FE4" s="295"/>
      <c r="FF4" s="295"/>
      <c r="FG4" s="295"/>
      <c r="FH4" s="295"/>
      <c r="FI4" s="295"/>
      <c r="FJ4" s="295"/>
      <c r="FK4" s="295"/>
      <c r="FL4" s="295"/>
      <c r="FM4" s="295"/>
      <c r="FN4" s="295"/>
      <c r="FO4" s="295"/>
      <c r="FP4" s="295"/>
      <c r="FQ4" s="295"/>
      <c r="FR4" s="295"/>
      <c r="FS4" s="295"/>
      <c r="FT4" s="295"/>
      <c r="FU4" s="295"/>
      <c r="FV4" s="295"/>
      <c r="FW4" s="295"/>
      <c r="FX4" s="295"/>
      <c r="FY4" s="295"/>
      <c r="FZ4" s="295"/>
      <c r="GA4" s="295"/>
      <c r="GB4" s="295"/>
      <c r="GC4" s="295"/>
      <c r="GD4" s="295"/>
      <c r="GE4" s="295"/>
      <c r="GF4" s="295"/>
      <c r="GG4" s="295"/>
      <c r="GH4" s="295"/>
      <c r="GI4" s="295"/>
      <c r="GJ4" s="295"/>
      <c r="GK4" s="295"/>
      <c r="GL4" s="295"/>
      <c r="GM4" s="295"/>
      <c r="GN4" s="295"/>
      <c r="GO4" s="295"/>
      <c r="GP4" s="295"/>
      <c r="GQ4" s="295"/>
      <c r="GR4" s="295"/>
      <c r="GS4" s="295"/>
      <c r="GT4" s="295"/>
      <c r="GU4" s="295"/>
      <c r="GV4" s="295"/>
      <c r="GW4" s="295"/>
      <c r="GX4" s="295"/>
      <c r="GY4" s="295"/>
      <c r="GZ4" s="295"/>
      <c r="HA4" s="295"/>
      <c r="HB4" s="295"/>
      <c r="HC4" s="295"/>
      <c r="HD4" s="295"/>
      <c r="HE4" s="295"/>
      <c r="HF4" s="295"/>
      <c r="HG4" s="295"/>
      <c r="HH4" s="295"/>
      <c r="HI4" s="295"/>
      <c r="HJ4" s="295"/>
      <c r="HK4" s="295"/>
      <c r="HL4" s="295"/>
      <c r="HM4" s="295"/>
      <c r="HN4" s="295"/>
      <c r="HO4" s="295"/>
      <c r="HP4" s="295"/>
      <c r="HQ4" s="295"/>
      <c r="HR4" s="295"/>
      <c r="HS4" s="295"/>
      <c r="HT4" s="295"/>
      <c r="HU4" s="295"/>
      <c r="HV4" s="295"/>
      <c r="HW4" s="295"/>
      <c r="HX4" s="295"/>
      <c r="HY4" s="295"/>
      <c r="HZ4" s="295"/>
      <c r="IA4" s="295"/>
      <c r="IB4" s="295"/>
      <c r="IC4" s="295"/>
      <c r="ID4" s="295"/>
      <c r="IE4" s="295"/>
      <c r="IF4" s="295"/>
      <c r="IG4" s="295"/>
      <c r="IH4" s="295"/>
    </row>
    <row r="5" spans="1:242" ht="19.5" customHeight="1" x14ac:dyDescent="0.25">
      <c r="A5" s="383"/>
      <c r="B5" s="383"/>
      <c r="C5" s="385"/>
      <c r="D5" s="389" t="s">
        <v>381</v>
      </c>
      <c r="E5" s="391" t="s">
        <v>87</v>
      </c>
      <c r="F5" s="393" t="s">
        <v>88</v>
      </c>
      <c r="G5" s="386"/>
      <c r="H5" s="388"/>
      <c r="I5" s="388"/>
      <c r="J5" s="388"/>
      <c r="K5" s="388"/>
      <c r="L5" s="388"/>
      <c r="M5" s="388"/>
      <c r="N5" s="388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5"/>
      <c r="FL5" s="295"/>
      <c r="FM5" s="295"/>
      <c r="FN5" s="295"/>
      <c r="FO5" s="295"/>
      <c r="FP5" s="295"/>
      <c r="FQ5" s="295"/>
      <c r="FR5" s="295"/>
      <c r="FS5" s="295"/>
      <c r="FT5" s="295"/>
      <c r="FU5" s="295"/>
      <c r="FV5" s="295"/>
      <c r="FW5" s="295"/>
      <c r="FX5" s="295"/>
      <c r="FY5" s="295"/>
      <c r="FZ5" s="295"/>
      <c r="GA5" s="295"/>
      <c r="GB5" s="295"/>
      <c r="GC5" s="295"/>
      <c r="GD5" s="295"/>
      <c r="GE5" s="295"/>
      <c r="GF5" s="295"/>
      <c r="GG5" s="295"/>
      <c r="GH5" s="295"/>
      <c r="GI5" s="295"/>
      <c r="GJ5" s="295"/>
      <c r="GK5" s="295"/>
      <c r="GL5" s="295"/>
      <c r="GM5" s="295"/>
      <c r="GN5" s="295"/>
      <c r="GO5" s="295"/>
      <c r="GP5" s="295"/>
      <c r="GQ5" s="295"/>
      <c r="GR5" s="295"/>
      <c r="GS5" s="295"/>
      <c r="GT5" s="295"/>
      <c r="GU5" s="295"/>
      <c r="GV5" s="295"/>
      <c r="GW5" s="295"/>
      <c r="GX5" s="295"/>
      <c r="GY5" s="295"/>
      <c r="GZ5" s="295"/>
      <c r="HA5" s="295"/>
      <c r="HB5" s="295"/>
      <c r="HC5" s="295"/>
      <c r="HD5" s="295"/>
      <c r="HE5" s="295"/>
      <c r="HF5" s="295"/>
      <c r="HG5" s="295"/>
      <c r="HH5" s="295"/>
      <c r="HI5" s="295"/>
      <c r="HJ5" s="295"/>
      <c r="HK5" s="295"/>
      <c r="HL5" s="295"/>
      <c r="HM5" s="295"/>
      <c r="HN5" s="295"/>
      <c r="HO5" s="295"/>
      <c r="HP5" s="295"/>
      <c r="HQ5" s="295"/>
      <c r="HR5" s="295"/>
      <c r="HS5" s="295"/>
      <c r="HT5" s="295"/>
      <c r="HU5" s="295"/>
      <c r="HV5" s="295"/>
      <c r="HW5" s="295"/>
      <c r="HX5" s="295"/>
      <c r="HY5" s="295"/>
      <c r="HZ5" s="295"/>
      <c r="IA5" s="295"/>
      <c r="IB5" s="295"/>
      <c r="IC5" s="295"/>
      <c r="ID5" s="295"/>
      <c r="IE5" s="295"/>
      <c r="IF5" s="295"/>
      <c r="IG5" s="295"/>
      <c r="IH5" s="295"/>
    </row>
    <row r="6" spans="1:242" ht="39.75" customHeight="1" x14ac:dyDescent="0.25">
      <c r="A6" s="383"/>
      <c r="B6" s="383"/>
      <c r="C6" s="385"/>
      <c r="D6" s="390"/>
      <c r="E6" s="392"/>
      <c r="F6" s="394"/>
      <c r="G6" s="386"/>
      <c r="H6" s="388"/>
      <c r="I6" s="300" t="s">
        <v>89</v>
      </c>
      <c r="J6" s="301" t="s">
        <v>90</v>
      </c>
      <c r="K6" s="388"/>
      <c r="L6" s="388"/>
      <c r="M6" s="388"/>
      <c r="N6" s="388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5"/>
      <c r="FA6" s="295"/>
      <c r="FB6" s="295"/>
      <c r="FC6" s="295"/>
      <c r="FD6" s="295"/>
      <c r="FE6" s="295"/>
      <c r="FF6" s="295"/>
      <c r="FG6" s="295"/>
      <c r="FH6" s="295"/>
      <c r="FI6" s="295"/>
      <c r="FJ6" s="295"/>
      <c r="FK6" s="295"/>
      <c r="FL6" s="295"/>
      <c r="FM6" s="295"/>
      <c r="FN6" s="295"/>
      <c r="FO6" s="295"/>
      <c r="FP6" s="295"/>
      <c r="FQ6" s="295"/>
      <c r="FR6" s="295"/>
      <c r="FS6" s="295"/>
      <c r="FT6" s="295"/>
      <c r="FU6" s="295"/>
      <c r="FV6" s="295"/>
      <c r="FW6" s="295"/>
      <c r="FX6" s="295"/>
      <c r="FY6" s="295"/>
      <c r="FZ6" s="295"/>
      <c r="GA6" s="295"/>
      <c r="GB6" s="295"/>
      <c r="GC6" s="295"/>
      <c r="GD6" s="295"/>
      <c r="GE6" s="295"/>
      <c r="GF6" s="295"/>
      <c r="GG6" s="295"/>
      <c r="GH6" s="295"/>
      <c r="GI6" s="295"/>
      <c r="GJ6" s="295"/>
      <c r="GK6" s="295"/>
      <c r="GL6" s="295"/>
      <c r="GM6" s="295"/>
      <c r="GN6" s="295"/>
      <c r="GO6" s="295"/>
      <c r="GP6" s="295"/>
      <c r="GQ6" s="295"/>
      <c r="GR6" s="295"/>
      <c r="GS6" s="295"/>
      <c r="GT6" s="295"/>
      <c r="GU6" s="295"/>
      <c r="GV6" s="295"/>
      <c r="GW6" s="295"/>
      <c r="GX6" s="295"/>
      <c r="GY6" s="295"/>
      <c r="GZ6" s="295"/>
      <c r="HA6" s="295"/>
      <c r="HB6" s="295"/>
      <c r="HC6" s="295"/>
      <c r="HD6" s="295"/>
      <c r="HE6" s="295"/>
      <c r="HF6" s="295"/>
      <c r="HG6" s="295"/>
      <c r="HH6" s="295"/>
      <c r="HI6" s="295"/>
      <c r="HJ6" s="295"/>
      <c r="HK6" s="295"/>
      <c r="HL6" s="295"/>
      <c r="HM6" s="295"/>
      <c r="HN6" s="295"/>
      <c r="HO6" s="295"/>
      <c r="HP6" s="295"/>
      <c r="HQ6" s="295"/>
      <c r="HR6" s="295"/>
      <c r="HS6" s="295"/>
      <c r="HT6" s="295"/>
      <c r="HU6" s="295"/>
      <c r="HV6" s="295"/>
      <c r="HW6" s="295"/>
      <c r="HX6" s="295"/>
      <c r="HY6" s="295"/>
      <c r="HZ6" s="295"/>
      <c r="IA6" s="295"/>
      <c r="IB6" s="295"/>
      <c r="IC6" s="295"/>
      <c r="ID6" s="295"/>
      <c r="IE6" s="295"/>
      <c r="IF6" s="295"/>
      <c r="IG6" s="295"/>
      <c r="IH6" s="295"/>
    </row>
    <row r="7" spans="1:242" ht="23.1" customHeight="1" x14ac:dyDescent="0.25">
      <c r="A7" s="302" t="s">
        <v>91</v>
      </c>
      <c r="B7" s="302" t="s">
        <v>91</v>
      </c>
      <c r="C7" s="302">
        <v>1</v>
      </c>
      <c r="D7" s="302">
        <v>2</v>
      </c>
      <c r="E7" s="302">
        <v>3</v>
      </c>
      <c r="F7" s="303">
        <v>4</v>
      </c>
      <c r="G7" s="304">
        <v>5</v>
      </c>
      <c r="H7" s="304">
        <v>6</v>
      </c>
      <c r="I7" s="304">
        <v>7</v>
      </c>
      <c r="J7" s="305">
        <v>8</v>
      </c>
      <c r="K7" s="304">
        <v>9</v>
      </c>
      <c r="L7" s="304">
        <v>10</v>
      </c>
      <c r="M7" s="304">
        <v>11</v>
      </c>
      <c r="N7" s="304">
        <v>12</v>
      </c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</row>
    <row r="8" spans="1:242" ht="29.25" customHeight="1" x14ac:dyDescent="0.25">
      <c r="A8" s="306" t="s">
        <v>92</v>
      </c>
      <c r="B8" s="307"/>
      <c r="C8" s="308">
        <f>SUM(C9:C28)</f>
        <v>1780.82</v>
      </c>
      <c r="D8" s="309"/>
      <c r="E8" s="309"/>
      <c r="F8" s="309"/>
      <c r="G8" s="310"/>
      <c r="H8" s="308"/>
      <c r="I8" s="311">
        <f>SUM(I9:I28)</f>
        <v>1780.82</v>
      </c>
      <c r="J8" s="309"/>
      <c r="K8" s="310"/>
      <c r="L8" s="312"/>
      <c r="M8" s="309"/>
      <c r="N8" s="313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95"/>
      <c r="IH8" s="295"/>
    </row>
    <row r="9" spans="1:242" ht="29.25" customHeight="1" x14ac:dyDescent="0.25">
      <c r="A9" s="314" t="s">
        <v>94</v>
      </c>
      <c r="B9" s="307" t="s">
        <v>431</v>
      </c>
      <c r="C9" s="308">
        <f t="shared" ref="C9:C28" si="0">D9+G9+H9+I9+J9+K9+L9+M9+N9</f>
        <v>622</v>
      </c>
      <c r="D9" s="309"/>
      <c r="E9" s="309"/>
      <c r="F9" s="309">
        <v>0</v>
      </c>
      <c r="G9" s="310">
        <v>0</v>
      </c>
      <c r="H9" s="308">
        <v>0</v>
      </c>
      <c r="I9" s="309">
        <v>622</v>
      </c>
      <c r="J9" s="309">
        <v>0</v>
      </c>
      <c r="K9" s="310">
        <v>0</v>
      </c>
      <c r="L9" s="312">
        <v>0</v>
      </c>
      <c r="M9" s="309">
        <v>0</v>
      </c>
      <c r="N9" s="313">
        <v>0</v>
      </c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295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</row>
    <row r="10" spans="1:242" ht="29.25" customHeight="1" x14ac:dyDescent="0.25">
      <c r="A10" s="314" t="s">
        <v>96</v>
      </c>
      <c r="B10" s="307"/>
      <c r="C10" s="308">
        <f t="shared" si="0"/>
        <v>0</v>
      </c>
      <c r="D10" s="309"/>
      <c r="E10" s="309"/>
      <c r="F10" s="309"/>
      <c r="G10" s="310"/>
      <c r="H10" s="308"/>
      <c r="I10" s="309">
        <f>SUM('[1]项目支出预算明细表(C)'!Q21)</f>
        <v>0</v>
      </c>
      <c r="J10" s="309"/>
      <c r="K10" s="310"/>
      <c r="L10" s="312"/>
      <c r="M10" s="309"/>
      <c r="N10" s="313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295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</row>
    <row r="11" spans="1:242" ht="29.25" customHeight="1" x14ac:dyDescent="0.25">
      <c r="A11" s="314" t="s">
        <v>98</v>
      </c>
      <c r="B11" s="307"/>
      <c r="C11" s="308">
        <f t="shared" si="0"/>
        <v>0</v>
      </c>
      <c r="D11" s="309"/>
      <c r="E11" s="310"/>
      <c r="F11" s="315"/>
      <c r="G11" s="310"/>
      <c r="H11" s="310"/>
      <c r="I11" s="309">
        <f>SUM('[1]项目支出预算明细表(C)'!Q22)</f>
        <v>0</v>
      </c>
      <c r="J11" s="309"/>
      <c r="K11" s="310"/>
      <c r="L11" s="312"/>
      <c r="M11" s="309"/>
      <c r="N11" s="313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  <c r="HD11" s="295"/>
      <c r="HE11" s="295"/>
      <c r="HF11" s="295"/>
      <c r="HG11" s="295"/>
      <c r="HH11" s="295"/>
      <c r="HI11" s="295"/>
      <c r="HJ11" s="295"/>
      <c r="HK11" s="295"/>
      <c r="HL11" s="295"/>
      <c r="HM11" s="295"/>
      <c r="HN11" s="295"/>
      <c r="HO11" s="295"/>
      <c r="HP11" s="295"/>
      <c r="HQ11" s="295"/>
      <c r="HR11" s="295"/>
      <c r="HS11" s="295"/>
      <c r="HT11" s="295"/>
      <c r="HU11" s="295"/>
      <c r="HV11" s="295"/>
      <c r="HW11" s="295"/>
      <c r="HX11" s="295"/>
      <c r="HY11" s="295"/>
      <c r="HZ11" s="295"/>
      <c r="IA11" s="295"/>
      <c r="IB11" s="295"/>
      <c r="IC11" s="295"/>
      <c r="ID11" s="295"/>
      <c r="IE11" s="295"/>
      <c r="IF11" s="295"/>
      <c r="IG11" s="295"/>
      <c r="IH11" s="295"/>
    </row>
    <row r="12" spans="1:242" ht="29.25" customHeight="1" x14ac:dyDescent="0.25">
      <c r="A12" s="314" t="s">
        <v>100</v>
      </c>
      <c r="B12" s="307" t="s">
        <v>432</v>
      </c>
      <c r="C12" s="308">
        <f t="shared" si="0"/>
        <v>250</v>
      </c>
      <c r="D12" s="309"/>
      <c r="E12" s="309"/>
      <c r="F12" s="309"/>
      <c r="G12" s="310"/>
      <c r="H12" s="308"/>
      <c r="I12" s="309">
        <v>250</v>
      </c>
      <c r="J12" s="309"/>
      <c r="K12" s="310"/>
      <c r="L12" s="312"/>
      <c r="M12" s="309"/>
      <c r="N12" s="313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295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</row>
    <row r="13" spans="1:242" ht="29.25" customHeight="1" x14ac:dyDescent="0.25">
      <c r="A13" s="314" t="s">
        <v>102</v>
      </c>
      <c r="B13" s="307" t="s">
        <v>433</v>
      </c>
      <c r="C13" s="308">
        <f t="shared" si="0"/>
        <v>80</v>
      </c>
      <c r="D13" s="309"/>
      <c r="E13" s="309"/>
      <c r="F13" s="309"/>
      <c r="G13" s="310"/>
      <c r="H13" s="308"/>
      <c r="I13" s="309">
        <v>80</v>
      </c>
      <c r="J13" s="309"/>
      <c r="K13" s="310"/>
      <c r="L13" s="312"/>
      <c r="M13" s="309"/>
      <c r="N13" s="313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295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</row>
    <row r="14" spans="1:242" ht="29.25" customHeight="1" x14ac:dyDescent="0.25">
      <c r="A14" s="314" t="s">
        <v>104</v>
      </c>
      <c r="B14" s="307" t="s">
        <v>434</v>
      </c>
      <c r="C14" s="308">
        <f t="shared" si="0"/>
        <v>30</v>
      </c>
      <c r="D14" s="309"/>
      <c r="E14" s="309"/>
      <c r="F14" s="309"/>
      <c r="G14" s="310"/>
      <c r="H14" s="308"/>
      <c r="I14" s="309">
        <v>30</v>
      </c>
      <c r="J14" s="309"/>
      <c r="K14" s="310"/>
      <c r="L14" s="312"/>
      <c r="M14" s="309"/>
      <c r="N14" s="313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  <c r="HD14" s="295"/>
      <c r="HE14" s="295"/>
      <c r="HF14" s="295"/>
      <c r="HG14" s="295"/>
      <c r="HH14" s="295"/>
      <c r="HI14" s="295"/>
      <c r="HJ14" s="295"/>
      <c r="HK14" s="295"/>
      <c r="HL14" s="295"/>
      <c r="HM14" s="295"/>
      <c r="HN14" s="295"/>
      <c r="HO14" s="295"/>
      <c r="HP14" s="295"/>
      <c r="HQ14" s="295"/>
      <c r="HR14" s="295"/>
      <c r="HS14" s="295"/>
      <c r="HT14" s="295"/>
      <c r="HU14" s="295"/>
      <c r="HV14" s="295"/>
      <c r="HW14" s="295"/>
      <c r="HX14" s="295"/>
      <c r="HY14" s="295"/>
      <c r="HZ14" s="295"/>
      <c r="IA14" s="295"/>
      <c r="IB14" s="295"/>
      <c r="IC14" s="295"/>
      <c r="ID14" s="295"/>
      <c r="IE14" s="295"/>
      <c r="IF14" s="295"/>
      <c r="IG14" s="295"/>
      <c r="IH14" s="295"/>
    </row>
    <row r="15" spans="1:242" ht="29.25" customHeight="1" x14ac:dyDescent="0.25">
      <c r="A15" s="314" t="s">
        <v>106</v>
      </c>
      <c r="B15" s="307" t="s">
        <v>435</v>
      </c>
      <c r="C15" s="308">
        <f t="shared" si="0"/>
        <v>85</v>
      </c>
      <c r="D15" s="309"/>
      <c r="E15" s="309"/>
      <c r="F15" s="309">
        <v>0</v>
      </c>
      <c r="G15" s="310">
        <v>0</v>
      </c>
      <c r="H15" s="308">
        <v>0</v>
      </c>
      <c r="I15" s="309">
        <v>85</v>
      </c>
      <c r="J15" s="309">
        <v>0</v>
      </c>
      <c r="K15" s="310">
        <v>0</v>
      </c>
      <c r="L15" s="312">
        <v>0</v>
      </c>
      <c r="M15" s="309">
        <v>0</v>
      </c>
      <c r="N15" s="313">
        <v>0</v>
      </c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295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</row>
    <row r="16" spans="1:242" ht="29.25" customHeight="1" x14ac:dyDescent="0.25">
      <c r="A16" s="314" t="s">
        <v>108</v>
      </c>
      <c r="B16" s="307" t="s">
        <v>436</v>
      </c>
      <c r="C16" s="308">
        <f t="shared" si="0"/>
        <v>68</v>
      </c>
      <c r="D16" s="309"/>
      <c r="E16" s="309"/>
      <c r="F16" s="309"/>
      <c r="G16" s="310"/>
      <c r="H16" s="308"/>
      <c r="I16" s="309">
        <v>68</v>
      </c>
      <c r="J16" s="309"/>
      <c r="K16" s="310"/>
      <c r="L16" s="312"/>
      <c r="M16" s="309"/>
      <c r="N16" s="313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295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</row>
    <row r="17" spans="1:242" ht="29.25" customHeight="1" x14ac:dyDescent="0.25">
      <c r="A17" s="314" t="s">
        <v>110</v>
      </c>
      <c r="B17" s="307" t="s">
        <v>436</v>
      </c>
      <c r="C17" s="308">
        <f t="shared" si="0"/>
        <v>90</v>
      </c>
      <c r="D17" s="309"/>
      <c r="E17" s="309"/>
      <c r="F17" s="309"/>
      <c r="G17" s="310"/>
      <c r="H17" s="308"/>
      <c r="I17" s="309">
        <v>90</v>
      </c>
      <c r="J17" s="309"/>
      <c r="K17" s="310"/>
      <c r="L17" s="312"/>
      <c r="M17" s="309"/>
      <c r="N17" s="313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  <c r="HD17" s="295"/>
      <c r="HE17" s="295"/>
      <c r="HF17" s="295"/>
      <c r="HG17" s="295"/>
      <c r="HH17" s="295"/>
      <c r="HI17" s="295"/>
      <c r="HJ17" s="295"/>
      <c r="HK17" s="295"/>
      <c r="HL17" s="295"/>
      <c r="HM17" s="295"/>
      <c r="HN17" s="295"/>
      <c r="HO17" s="295"/>
      <c r="HP17" s="295"/>
      <c r="HQ17" s="295"/>
      <c r="HR17" s="295"/>
      <c r="HS17" s="295"/>
      <c r="HT17" s="295"/>
      <c r="HU17" s="295"/>
      <c r="HV17" s="295"/>
      <c r="HW17" s="295"/>
      <c r="HX17" s="295"/>
      <c r="HY17" s="295"/>
      <c r="HZ17" s="295"/>
      <c r="IA17" s="295"/>
      <c r="IB17" s="295"/>
      <c r="IC17" s="295"/>
      <c r="ID17" s="295"/>
      <c r="IE17" s="295"/>
      <c r="IF17" s="295"/>
      <c r="IG17" s="295"/>
      <c r="IH17" s="295"/>
    </row>
    <row r="18" spans="1:242" ht="29.25" customHeight="1" x14ac:dyDescent="0.25">
      <c r="A18" s="314" t="s">
        <v>112</v>
      </c>
      <c r="B18" s="307" t="s">
        <v>436</v>
      </c>
      <c r="C18" s="308">
        <f t="shared" si="0"/>
        <v>105</v>
      </c>
      <c r="D18" s="309"/>
      <c r="E18" s="309"/>
      <c r="F18" s="309"/>
      <c r="G18" s="310"/>
      <c r="H18" s="308"/>
      <c r="I18" s="309">
        <v>105</v>
      </c>
      <c r="J18" s="309"/>
      <c r="K18" s="310"/>
      <c r="L18" s="312"/>
      <c r="M18" s="309"/>
      <c r="N18" s="313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295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</row>
    <row r="19" spans="1:242" ht="29.25" customHeight="1" x14ac:dyDescent="0.25">
      <c r="A19" s="314" t="s">
        <v>114</v>
      </c>
      <c r="B19" s="307" t="s">
        <v>436</v>
      </c>
      <c r="C19" s="308">
        <f t="shared" si="0"/>
        <v>57</v>
      </c>
      <c r="D19" s="309"/>
      <c r="E19" s="309"/>
      <c r="F19" s="309"/>
      <c r="G19" s="310"/>
      <c r="H19" s="308"/>
      <c r="I19" s="309">
        <v>57</v>
      </c>
      <c r="J19" s="309"/>
      <c r="K19" s="310"/>
      <c r="L19" s="312"/>
      <c r="M19" s="309"/>
      <c r="N19" s="313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295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</row>
    <row r="20" spans="1:242" ht="29.25" customHeight="1" x14ac:dyDescent="0.25">
      <c r="A20" s="314" t="s">
        <v>116</v>
      </c>
      <c r="B20" s="307" t="s">
        <v>436</v>
      </c>
      <c r="C20" s="308">
        <f t="shared" si="0"/>
        <v>45</v>
      </c>
      <c r="D20" s="309"/>
      <c r="E20" s="309"/>
      <c r="F20" s="309"/>
      <c r="G20" s="310"/>
      <c r="H20" s="308"/>
      <c r="I20" s="309">
        <v>45</v>
      </c>
      <c r="J20" s="309"/>
      <c r="K20" s="310"/>
      <c r="L20" s="312"/>
      <c r="M20" s="309"/>
      <c r="N20" s="313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  <c r="HD20" s="295"/>
      <c r="HE20" s="295"/>
      <c r="HF20" s="295"/>
      <c r="HG20" s="295"/>
      <c r="HH20" s="295"/>
      <c r="HI20" s="295"/>
      <c r="HJ20" s="295"/>
      <c r="HK20" s="295"/>
      <c r="HL20" s="295"/>
      <c r="HM20" s="295"/>
      <c r="HN20" s="295"/>
      <c r="HO20" s="295"/>
      <c r="HP20" s="295"/>
      <c r="HQ20" s="295"/>
      <c r="HR20" s="295"/>
      <c r="HS20" s="295"/>
      <c r="HT20" s="295"/>
      <c r="HU20" s="295"/>
      <c r="HV20" s="295"/>
      <c r="HW20" s="295"/>
      <c r="HX20" s="295"/>
      <c r="HY20" s="295"/>
      <c r="HZ20" s="295"/>
      <c r="IA20" s="295"/>
      <c r="IB20" s="295"/>
      <c r="IC20" s="295"/>
      <c r="ID20" s="295"/>
      <c r="IE20" s="295"/>
      <c r="IF20" s="295"/>
      <c r="IG20" s="295"/>
      <c r="IH20" s="295"/>
    </row>
    <row r="21" spans="1:242" ht="29.25" customHeight="1" x14ac:dyDescent="0.25">
      <c r="A21" s="314" t="s">
        <v>118</v>
      </c>
      <c r="B21" s="307" t="s">
        <v>436</v>
      </c>
      <c r="C21" s="308">
        <f t="shared" si="0"/>
        <v>27</v>
      </c>
      <c r="D21" s="309"/>
      <c r="E21" s="309"/>
      <c r="F21" s="309"/>
      <c r="G21" s="310"/>
      <c r="H21" s="308"/>
      <c r="I21" s="309">
        <v>27</v>
      </c>
      <c r="J21" s="309"/>
      <c r="K21" s="310"/>
      <c r="L21" s="312"/>
      <c r="M21" s="309"/>
      <c r="N21" s="313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295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295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295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295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</row>
    <row r="22" spans="1:242" ht="29.25" customHeight="1" x14ac:dyDescent="0.25">
      <c r="A22" s="314" t="s">
        <v>120</v>
      </c>
      <c r="B22" s="307" t="s">
        <v>436</v>
      </c>
      <c r="C22" s="308">
        <f t="shared" si="0"/>
        <v>35</v>
      </c>
      <c r="D22" s="309"/>
      <c r="E22" s="309"/>
      <c r="F22" s="309"/>
      <c r="G22" s="310"/>
      <c r="H22" s="308"/>
      <c r="I22" s="309">
        <v>35</v>
      </c>
      <c r="J22" s="309"/>
      <c r="K22" s="310"/>
      <c r="L22" s="312"/>
      <c r="M22" s="309"/>
      <c r="N22" s="313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295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295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295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295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</row>
    <row r="23" spans="1:242" ht="29.25" customHeight="1" x14ac:dyDescent="0.25">
      <c r="A23" s="314" t="s">
        <v>122</v>
      </c>
      <c r="B23" s="307" t="s">
        <v>436</v>
      </c>
      <c r="C23" s="308">
        <f t="shared" si="0"/>
        <v>59</v>
      </c>
      <c r="D23" s="309"/>
      <c r="E23" s="309"/>
      <c r="F23" s="309"/>
      <c r="G23" s="310"/>
      <c r="H23" s="308"/>
      <c r="I23" s="309">
        <v>59</v>
      </c>
      <c r="J23" s="309"/>
      <c r="K23" s="310"/>
      <c r="L23" s="312"/>
      <c r="M23" s="309"/>
      <c r="N23" s="313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FV23" s="295"/>
      <c r="FW23" s="295"/>
      <c r="FX23" s="295"/>
      <c r="FY23" s="295"/>
      <c r="FZ23" s="295"/>
      <c r="GA23" s="295"/>
      <c r="GB23" s="295"/>
      <c r="GC23" s="295"/>
      <c r="GD23" s="295"/>
      <c r="GE23" s="295"/>
      <c r="GF23" s="295"/>
      <c r="GG23" s="295"/>
      <c r="GH23" s="295"/>
      <c r="GI23" s="295"/>
      <c r="GJ23" s="295"/>
      <c r="GK23" s="295"/>
      <c r="GL23" s="295"/>
      <c r="GM23" s="295"/>
      <c r="GN23" s="295"/>
      <c r="GO23" s="295"/>
      <c r="GP23" s="295"/>
      <c r="GQ23" s="295"/>
      <c r="GR23" s="295"/>
      <c r="GS23" s="295"/>
      <c r="GT23" s="295"/>
      <c r="GU23" s="295"/>
      <c r="GV23" s="295"/>
      <c r="GW23" s="295"/>
      <c r="GX23" s="295"/>
      <c r="GY23" s="295"/>
      <c r="GZ23" s="295"/>
      <c r="HA23" s="295"/>
      <c r="HB23" s="295"/>
      <c r="HC23" s="295"/>
      <c r="HD23" s="295"/>
      <c r="HE23" s="295"/>
      <c r="HF23" s="295"/>
      <c r="HG23" s="295"/>
      <c r="HH23" s="295"/>
      <c r="HI23" s="295"/>
      <c r="HJ23" s="295"/>
      <c r="HK23" s="295"/>
      <c r="HL23" s="295"/>
      <c r="HM23" s="295"/>
      <c r="HN23" s="295"/>
      <c r="HO23" s="295"/>
      <c r="HP23" s="295"/>
      <c r="HQ23" s="295"/>
      <c r="HR23" s="295"/>
      <c r="HS23" s="295"/>
      <c r="HT23" s="295"/>
      <c r="HU23" s="295"/>
      <c r="HV23" s="295"/>
      <c r="HW23" s="295"/>
      <c r="HX23" s="295"/>
      <c r="HY23" s="295"/>
      <c r="HZ23" s="295"/>
      <c r="IA23" s="295"/>
      <c r="IB23" s="295"/>
      <c r="IC23" s="295"/>
      <c r="ID23" s="295"/>
      <c r="IE23" s="295"/>
      <c r="IF23" s="295"/>
      <c r="IG23" s="295"/>
      <c r="IH23" s="295"/>
    </row>
    <row r="24" spans="1:242" ht="29.25" customHeight="1" x14ac:dyDescent="0.25">
      <c r="A24" s="314" t="s">
        <v>124</v>
      </c>
      <c r="B24" s="307" t="s">
        <v>436</v>
      </c>
      <c r="C24" s="308">
        <f t="shared" si="0"/>
        <v>45.82</v>
      </c>
      <c r="D24" s="309"/>
      <c r="E24" s="309"/>
      <c r="F24" s="309"/>
      <c r="G24" s="310"/>
      <c r="H24" s="308"/>
      <c r="I24" s="309">
        <v>45.82</v>
      </c>
      <c r="J24" s="309"/>
      <c r="K24" s="310"/>
      <c r="L24" s="312"/>
      <c r="M24" s="309"/>
      <c r="N24" s="313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295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295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295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295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</row>
    <row r="25" spans="1:242" ht="29.25" customHeight="1" x14ac:dyDescent="0.25">
      <c r="A25" s="314" t="s">
        <v>126</v>
      </c>
      <c r="B25" s="307" t="s">
        <v>436</v>
      </c>
      <c r="C25" s="308">
        <f t="shared" si="0"/>
        <v>39</v>
      </c>
      <c r="D25" s="309"/>
      <c r="E25" s="309"/>
      <c r="F25" s="309"/>
      <c r="G25" s="310"/>
      <c r="H25" s="308"/>
      <c r="I25" s="309">
        <v>39</v>
      </c>
      <c r="J25" s="309"/>
      <c r="K25" s="310"/>
      <c r="L25" s="312"/>
      <c r="M25" s="309"/>
      <c r="N25" s="313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295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295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295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295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</row>
    <row r="26" spans="1:242" ht="29.25" customHeight="1" x14ac:dyDescent="0.25">
      <c r="A26" s="314" t="s">
        <v>128</v>
      </c>
      <c r="B26" s="307" t="s">
        <v>436</v>
      </c>
      <c r="C26" s="308">
        <f t="shared" si="0"/>
        <v>66</v>
      </c>
      <c r="D26" s="309"/>
      <c r="E26" s="309"/>
      <c r="F26" s="309"/>
      <c r="G26" s="310"/>
      <c r="H26" s="308"/>
      <c r="I26" s="309">
        <v>66</v>
      </c>
      <c r="J26" s="309"/>
      <c r="K26" s="310"/>
      <c r="L26" s="312"/>
      <c r="M26" s="309"/>
      <c r="N26" s="313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  <c r="DT26" s="295"/>
      <c r="DU26" s="295"/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  <c r="FL26" s="295"/>
      <c r="FM26" s="295"/>
      <c r="FN26" s="295"/>
      <c r="FO26" s="295"/>
      <c r="FP26" s="295"/>
      <c r="FQ26" s="295"/>
      <c r="FR26" s="295"/>
      <c r="FS26" s="295"/>
      <c r="FT26" s="295"/>
      <c r="FU26" s="295"/>
      <c r="FV26" s="295"/>
      <c r="FW26" s="295"/>
      <c r="FX26" s="295"/>
      <c r="FY26" s="295"/>
      <c r="FZ26" s="295"/>
      <c r="GA26" s="295"/>
      <c r="GB26" s="295"/>
      <c r="GC26" s="295"/>
      <c r="GD26" s="295"/>
      <c r="GE26" s="295"/>
      <c r="GF26" s="295"/>
      <c r="GG26" s="295"/>
      <c r="GH26" s="295"/>
      <c r="GI26" s="295"/>
      <c r="GJ26" s="295"/>
      <c r="GK26" s="295"/>
      <c r="GL26" s="295"/>
      <c r="GM26" s="295"/>
      <c r="GN26" s="295"/>
      <c r="GO26" s="295"/>
      <c r="GP26" s="295"/>
      <c r="GQ26" s="295"/>
      <c r="GR26" s="295"/>
      <c r="GS26" s="295"/>
      <c r="GT26" s="295"/>
      <c r="GU26" s="295"/>
      <c r="GV26" s="295"/>
      <c r="GW26" s="295"/>
      <c r="GX26" s="295"/>
      <c r="GY26" s="295"/>
      <c r="GZ26" s="295"/>
      <c r="HA26" s="295"/>
      <c r="HB26" s="295"/>
      <c r="HC26" s="295"/>
      <c r="HD26" s="295"/>
      <c r="HE26" s="295"/>
      <c r="HF26" s="295"/>
      <c r="HG26" s="295"/>
      <c r="HH26" s="295"/>
      <c r="HI26" s="295"/>
      <c r="HJ26" s="295"/>
      <c r="HK26" s="295"/>
      <c r="HL26" s="295"/>
      <c r="HM26" s="295"/>
      <c r="HN26" s="295"/>
      <c r="HO26" s="295"/>
      <c r="HP26" s="295"/>
      <c r="HQ26" s="295"/>
      <c r="HR26" s="295"/>
      <c r="HS26" s="295"/>
      <c r="HT26" s="295"/>
      <c r="HU26" s="295"/>
      <c r="HV26" s="295"/>
      <c r="HW26" s="295"/>
      <c r="HX26" s="295"/>
      <c r="HY26" s="295"/>
      <c r="HZ26" s="295"/>
      <c r="IA26" s="295"/>
      <c r="IB26" s="295"/>
      <c r="IC26" s="295"/>
      <c r="ID26" s="295"/>
      <c r="IE26" s="295"/>
      <c r="IF26" s="295"/>
      <c r="IG26" s="295"/>
      <c r="IH26" s="295"/>
    </row>
    <row r="27" spans="1:242" ht="29.25" customHeight="1" x14ac:dyDescent="0.25">
      <c r="A27" s="314" t="s">
        <v>130</v>
      </c>
      <c r="B27" s="307" t="s">
        <v>436</v>
      </c>
      <c r="C27" s="308">
        <f t="shared" si="0"/>
        <v>35</v>
      </c>
      <c r="D27" s="316"/>
      <c r="E27" s="316"/>
      <c r="F27" s="316">
        <v>0</v>
      </c>
      <c r="G27" s="317">
        <v>0</v>
      </c>
      <c r="H27" s="318">
        <v>0</v>
      </c>
      <c r="I27" s="316">
        <v>35</v>
      </c>
      <c r="J27" s="319">
        <v>0</v>
      </c>
      <c r="K27" s="320">
        <v>0</v>
      </c>
      <c r="L27" s="312">
        <v>0</v>
      </c>
      <c r="M27" s="309">
        <v>0</v>
      </c>
      <c r="N27" s="313">
        <v>0</v>
      </c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295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295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295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</row>
    <row r="28" spans="1:242" ht="29.25" customHeight="1" x14ac:dyDescent="0.25">
      <c r="A28" s="321" t="s">
        <v>132</v>
      </c>
      <c r="B28" s="307" t="s">
        <v>436</v>
      </c>
      <c r="C28" s="308">
        <f t="shared" si="0"/>
        <v>42</v>
      </c>
      <c r="D28" s="316"/>
      <c r="E28" s="316"/>
      <c r="F28" s="316">
        <v>0</v>
      </c>
      <c r="G28" s="317">
        <v>0</v>
      </c>
      <c r="H28" s="318">
        <v>0</v>
      </c>
      <c r="I28" s="316">
        <v>42</v>
      </c>
      <c r="J28" s="319">
        <v>0</v>
      </c>
      <c r="K28" s="320">
        <v>0</v>
      </c>
      <c r="L28" s="312">
        <v>0</v>
      </c>
      <c r="M28" s="309">
        <v>0</v>
      </c>
      <c r="N28" s="313">
        <v>0</v>
      </c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295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295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295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</row>
  </sheetData>
  <mergeCells count="15">
    <mergeCell ref="A2:N2"/>
    <mergeCell ref="A4:A6"/>
    <mergeCell ref="B4:B6"/>
    <mergeCell ref="C4:C6"/>
    <mergeCell ref="D4:F4"/>
    <mergeCell ref="G4:G6"/>
    <mergeCell ref="H4:H6"/>
    <mergeCell ref="I4:J5"/>
    <mergeCell ref="K4:K6"/>
    <mergeCell ref="L4:L6"/>
    <mergeCell ref="M4:M6"/>
    <mergeCell ref="N4:N6"/>
    <mergeCell ref="D5:D6"/>
    <mergeCell ref="E5:E6"/>
    <mergeCell ref="F5:F6"/>
  </mergeCells>
  <phoneticPr fontId="32" type="noConversion"/>
  <printOptions horizontalCentered="1"/>
  <pageMargins left="0.39" right="0.39" top="0.5" bottom="0.47" header="0.75" footer="0.31"/>
  <pageSetup paperSize="9" scale="90" orientation="landscape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EE9C-0D30-4391-B299-6F01FCFB1F85}">
  <dimension ref="A1:IM57"/>
  <sheetViews>
    <sheetView showGridLines="0" showZeros="0" workbookViewId="0">
      <selection activeCell="J17" sqref="J17"/>
    </sheetView>
  </sheetViews>
  <sheetFormatPr defaultColWidth="8.109375" defaultRowHeight="12.75" customHeight="1" x14ac:dyDescent="0.25"/>
  <cols>
    <col min="1" max="1" width="9.44140625" style="206" customWidth="1"/>
    <col min="2" max="2" width="11.109375" style="206" customWidth="1"/>
    <col min="3" max="3" width="18.5546875" style="249" customWidth="1"/>
    <col min="4" max="4" width="19" style="206" customWidth="1"/>
    <col min="5" max="5" width="5.88671875" style="206" customWidth="1"/>
    <col min="6" max="6" width="6.21875" style="206" customWidth="1"/>
    <col min="7" max="7" width="8.77734375" style="206" customWidth="1"/>
    <col min="8" max="8" width="9.88671875" style="206" customWidth="1"/>
    <col min="9" max="9" width="9.6640625" style="206" customWidth="1"/>
    <col min="10" max="10" width="10.21875" style="206" customWidth="1"/>
    <col min="11" max="11" width="10.77734375" style="206" customWidth="1"/>
    <col min="12" max="12" width="7.6640625" style="206" customWidth="1"/>
    <col min="13" max="13" width="7.5546875" style="206" customWidth="1"/>
    <col min="14" max="14" width="10.6640625" style="206" customWidth="1"/>
    <col min="15" max="15" width="7.44140625" style="206" customWidth="1"/>
    <col min="16" max="16" width="8.109375" style="206" customWidth="1"/>
    <col min="17" max="17" width="4.77734375" style="206" customWidth="1"/>
    <col min="18" max="18" width="6.6640625" style="206" customWidth="1"/>
    <col min="19" max="19" width="7" style="206" customWidth="1"/>
    <col min="20" max="247" width="6.109375" style="206" customWidth="1"/>
    <col min="248" max="256" width="8.109375" style="206"/>
    <col min="257" max="257" width="9.44140625" style="206" customWidth="1"/>
    <col min="258" max="258" width="11.109375" style="206" customWidth="1"/>
    <col min="259" max="259" width="18.5546875" style="206" customWidth="1"/>
    <col min="260" max="260" width="19" style="206" customWidth="1"/>
    <col min="261" max="261" width="5.88671875" style="206" customWidth="1"/>
    <col min="262" max="262" width="6.21875" style="206" customWidth="1"/>
    <col min="263" max="263" width="8.77734375" style="206" customWidth="1"/>
    <col min="264" max="264" width="9.88671875" style="206" customWidth="1"/>
    <col min="265" max="265" width="9.6640625" style="206" customWidth="1"/>
    <col min="266" max="266" width="10.21875" style="206" customWidth="1"/>
    <col min="267" max="267" width="10.77734375" style="206" customWidth="1"/>
    <col min="268" max="268" width="7.6640625" style="206" customWidth="1"/>
    <col min="269" max="269" width="7.5546875" style="206" customWidth="1"/>
    <col min="270" max="270" width="10.6640625" style="206" customWidth="1"/>
    <col min="271" max="271" width="7.44140625" style="206" customWidth="1"/>
    <col min="272" max="272" width="8.109375" style="206"/>
    <col min="273" max="273" width="4.77734375" style="206" customWidth="1"/>
    <col min="274" max="274" width="6.6640625" style="206" customWidth="1"/>
    <col min="275" max="275" width="7" style="206" customWidth="1"/>
    <col min="276" max="503" width="6.109375" style="206" customWidth="1"/>
    <col min="504" max="512" width="8.109375" style="206"/>
    <col min="513" max="513" width="9.44140625" style="206" customWidth="1"/>
    <col min="514" max="514" width="11.109375" style="206" customWidth="1"/>
    <col min="515" max="515" width="18.5546875" style="206" customWidth="1"/>
    <col min="516" max="516" width="19" style="206" customWidth="1"/>
    <col min="517" max="517" width="5.88671875" style="206" customWidth="1"/>
    <col min="518" max="518" width="6.21875" style="206" customWidth="1"/>
    <col min="519" max="519" width="8.77734375" style="206" customWidth="1"/>
    <col min="520" max="520" width="9.88671875" style="206" customWidth="1"/>
    <col min="521" max="521" width="9.6640625" style="206" customWidth="1"/>
    <col min="522" max="522" width="10.21875" style="206" customWidth="1"/>
    <col min="523" max="523" width="10.77734375" style="206" customWidth="1"/>
    <col min="524" max="524" width="7.6640625" style="206" customWidth="1"/>
    <col min="525" max="525" width="7.5546875" style="206" customWidth="1"/>
    <col min="526" max="526" width="10.6640625" style="206" customWidth="1"/>
    <col min="527" max="527" width="7.44140625" style="206" customWidth="1"/>
    <col min="528" max="528" width="8.109375" style="206"/>
    <col min="529" max="529" width="4.77734375" style="206" customWidth="1"/>
    <col min="530" max="530" width="6.6640625" style="206" customWidth="1"/>
    <col min="531" max="531" width="7" style="206" customWidth="1"/>
    <col min="532" max="759" width="6.109375" style="206" customWidth="1"/>
    <col min="760" max="768" width="8.109375" style="206"/>
    <col min="769" max="769" width="9.44140625" style="206" customWidth="1"/>
    <col min="770" max="770" width="11.109375" style="206" customWidth="1"/>
    <col min="771" max="771" width="18.5546875" style="206" customWidth="1"/>
    <col min="772" max="772" width="19" style="206" customWidth="1"/>
    <col min="773" max="773" width="5.88671875" style="206" customWidth="1"/>
    <col min="774" max="774" width="6.21875" style="206" customWidth="1"/>
    <col min="775" max="775" width="8.77734375" style="206" customWidth="1"/>
    <col min="776" max="776" width="9.88671875" style="206" customWidth="1"/>
    <col min="777" max="777" width="9.6640625" style="206" customWidth="1"/>
    <col min="778" max="778" width="10.21875" style="206" customWidth="1"/>
    <col min="779" max="779" width="10.77734375" style="206" customWidth="1"/>
    <col min="780" max="780" width="7.6640625" style="206" customWidth="1"/>
    <col min="781" max="781" width="7.5546875" style="206" customWidth="1"/>
    <col min="782" max="782" width="10.6640625" style="206" customWidth="1"/>
    <col min="783" max="783" width="7.44140625" style="206" customWidth="1"/>
    <col min="784" max="784" width="8.109375" style="206"/>
    <col min="785" max="785" width="4.77734375" style="206" customWidth="1"/>
    <col min="786" max="786" width="6.6640625" style="206" customWidth="1"/>
    <col min="787" max="787" width="7" style="206" customWidth="1"/>
    <col min="788" max="1015" width="6.109375" style="206" customWidth="1"/>
    <col min="1016" max="1024" width="8.109375" style="206"/>
    <col min="1025" max="1025" width="9.44140625" style="206" customWidth="1"/>
    <col min="1026" max="1026" width="11.109375" style="206" customWidth="1"/>
    <col min="1027" max="1027" width="18.5546875" style="206" customWidth="1"/>
    <col min="1028" max="1028" width="19" style="206" customWidth="1"/>
    <col min="1029" max="1029" width="5.88671875" style="206" customWidth="1"/>
    <col min="1030" max="1030" width="6.21875" style="206" customWidth="1"/>
    <col min="1031" max="1031" width="8.77734375" style="206" customWidth="1"/>
    <col min="1032" max="1032" width="9.88671875" style="206" customWidth="1"/>
    <col min="1033" max="1033" width="9.6640625" style="206" customWidth="1"/>
    <col min="1034" max="1034" width="10.21875" style="206" customWidth="1"/>
    <col min="1035" max="1035" width="10.77734375" style="206" customWidth="1"/>
    <col min="1036" max="1036" width="7.6640625" style="206" customWidth="1"/>
    <col min="1037" max="1037" width="7.5546875" style="206" customWidth="1"/>
    <col min="1038" max="1038" width="10.6640625" style="206" customWidth="1"/>
    <col min="1039" max="1039" width="7.44140625" style="206" customWidth="1"/>
    <col min="1040" max="1040" width="8.109375" style="206"/>
    <col min="1041" max="1041" width="4.77734375" style="206" customWidth="1"/>
    <col min="1042" max="1042" width="6.6640625" style="206" customWidth="1"/>
    <col min="1043" max="1043" width="7" style="206" customWidth="1"/>
    <col min="1044" max="1271" width="6.109375" style="206" customWidth="1"/>
    <col min="1272" max="1280" width="8.109375" style="206"/>
    <col min="1281" max="1281" width="9.44140625" style="206" customWidth="1"/>
    <col min="1282" max="1282" width="11.109375" style="206" customWidth="1"/>
    <col min="1283" max="1283" width="18.5546875" style="206" customWidth="1"/>
    <col min="1284" max="1284" width="19" style="206" customWidth="1"/>
    <col min="1285" max="1285" width="5.88671875" style="206" customWidth="1"/>
    <col min="1286" max="1286" width="6.21875" style="206" customWidth="1"/>
    <col min="1287" max="1287" width="8.77734375" style="206" customWidth="1"/>
    <col min="1288" max="1288" width="9.88671875" style="206" customWidth="1"/>
    <col min="1289" max="1289" width="9.6640625" style="206" customWidth="1"/>
    <col min="1290" max="1290" width="10.21875" style="206" customWidth="1"/>
    <col min="1291" max="1291" width="10.77734375" style="206" customWidth="1"/>
    <col min="1292" max="1292" width="7.6640625" style="206" customWidth="1"/>
    <col min="1293" max="1293" width="7.5546875" style="206" customWidth="1"/>
    <col min="1294" max="1294" width="10.6640625" style="206" customWidth="1"/>
    <col min="1295" max="1295" width="7.44140625" style="206" customWidth="1"/>
    <col min="1296" max="1296" width="8.109375" style="206"/>
    <col min="1297" max="1297" width="4.77734375" style="206" customWidth="1"/>
    <col min="1298" max="1298" width="6.6640625" style="206" customWidth="1"/>
    <col min="1299" max="1299" width="7" style="206" customWidth="1"/>
    <col min="1300" max="1527" width="6.109375" style="206" customWidth="1"/>
    <col min="1528" max="1536" width="8.109375" style="206"/>
    <col min="1537" max="1537" width="9.44140625" style="206" customWidth="1"/>
    <col min="1538" max="1538" width="11.109375" style="206" customWidth="1"/>
    <col min="1539" max="1539" width="18.5546875" style="206" customWidth="1"/>
    <col min="1540" max="1540" width="19" style="206" customWidth="1"/>
    <col min="1541" max="1541" width="5.88671875" style="206" customWidth="1"/>
    <col min="1542" max="1542" width="6.21875" style="206" customWidth="1"/>
    <col min="1543" max="1543" width="8.77734375" style="206" customWidth="1"/>
    <col min="1544" max="1544" width="9.88671875" style="206" customWidth="1"/>
    <col min="1545" max="1545" width="9.6640625" style="206" customWidth="1"/>
    <col min="1546" max="1546" width="10.21875" style="206" customWidth="1"/>
    <col min="1547" max="1547" width="10.77734375" style="206" customWidth="1"/>
    <col min="1548" max="1548" width="7.6640625" style="206" customWidth="1"/>
    <col min="1549" max="1549" width="7.5546875" style="206" customWidth="1"/>
    <col min="1550" max="1550" width="10.6640625" style="206" customWidth="1"/>
    <col min="1551" max="1551" width="7.44140625" style="206" customWidth="1"/>
    <col min="1552" max="1552" width="8.109375" style="206"/>
    <col min="1553" max="1553" width="4.77734375" style="206" customWidth="1"/>
    <col min="1554" max="1554" width="6.6640625" style="206" customWidth="1"/>
    <col min="1555" max="1555" width="7" style="206" customWidth="1"/>
    <col min="1556" max="1783" width="6.109375" style="206" customWidth="1"/>
    <col min="1784" max="1792" width="8.109375" style="206"/>
    <col min="1793" max="1793" width="9.44140625" style="206" customWidth="1"/>
    <col min="1794" max="1794" width="11.109375" style="206" customWidth="1"/>
    <col min="1795" max="1795" width="18.5546875" style="206" customWidth="1"/>
    <col min="1796" max="1796" width="19" style="206" customWidth="1"/>
    <col min="1797" max="1797" width="5.88671875" style="206" customWidth="1"/>
    <col min="1798" max="1798" width="6.21875" style="206" customWidth="1"/>
    <col min="1799" max="1799" width="8.77734375" style="206" customWidth="1"/>
    <col min="1800" max="1800" width="9.88671875" style="206" customWidth="1"/>
    <col min="1801" max="1801" width="9.6640625" style="206" customWidth="1"/>
    <col min="1802" max="1802" width="10.21875" style="206" customWidth="1"/>
    <col min="1803" max="1803" width="10.77734375" style="206" customWidth="1"/>
    <col min="1804" max="1804" width="7.6640625" style="206" customWidth="1"/>
    <col min="1805" max="1805" width="7.5546875" style="206" customWidth="1"/>
    <col min="1806" max="1806" width="10.6640625" style="206" customWidth="1"/>
    <col min="1807" max="1807" width="7.44140625" style="206" customWidth="1"/>
    <col min="1808" max="1808" width="8.109375" style="206"/>
    <col min="1809" max="1809" width="4.77734375" style="206" customWidth="1"/>
    <col min="1810" max="1810" width="6.6640625" style="206" customWidth="1"/>
    <col min="1811" max="1811" width="7" style="206" customWidth="1"/>
    <col min="1812" max="2039" width="6.109375" style="206" customWidth="1"/>
    <col min="2040" max="2048" width="8.109375" style="206"/>
    <col min="2049" max="2049" width="9.44140625" style="206" customWidth="1"/>
    <col min="2050" max="2050" width="11.109375" style="206" customWidth="1"/>
    <col min="2051" max="2051" width="18.5546875" style="206" customWidth="1"/>
    <col min="2052" max="2052" width="19" style="206" customWidth="1"/>
    <col min="2053" max="2053" width="5.88671875" style="206" customWidth="1"/>
    <col min="2054" max="2054" width="6.21875" style="206" customWidth="1"/>
    <col min="2055" max="2055" width="8.77734375" style="206" customWidth="1"/>
    <col min="2056" max="2056" width="9.88671875" style="206" customWidth="1"/>
    <col min="2057" max="2057" width="9.6640625" style="206" customWidth="1"/>
    <col min="2058" max="2058" width="10.21875" style="206" customWidth="1"/>
    <col min="2059" max="2059" width="10.77734375" style="206" customWidth="1"/>
    <col min="2060" max="2060" width="7.6640625" style="206" customWidth="1"/>
    <col min="2061" max="2061" width="7.5546875" style="206" customWidth="1"/>
    <col min="2062" max="2062" width="10.6640625" style="206" customWidth="1"/>
    <col min="2063" max="2063" width="7.44140625" style="206" customWidth="1"/>
    <col min="2064" max="2064" width="8.109375" style="206"/>
    <col min="2065" max="2065" width="4.77734375" style="206" customWidth="1"/>
    <col min="2066" max="2066" width="6.6640625" style="206" customWidth="1"/>
    <col min="2067" max="2067" width="7" style="206" customWidth="1"/>
    <col min="2068" max="2295" width="6.109375" style="206" customWidth="1"/>
    <col min="2296" max="2304" width="8.109375" style="206"/>
    <col min="2305" max="2305" width="9.44140625" style="206" customWidth="1"/>
    <col min="2306" max="2306" width="11.109375" style="206" customWidth="1"/>
    <col min="2307" max="2307" width="18.5546875" style="206" customWidth="1"/>
    <col min="2308" max="2308" width="19" style="206" customWidth="1"/>
    <col min="2309" max="2309" width="5.88671875" style="206" customWidth="1"/>
    <col min="2310" max="2310" width="6.21875" style="206" customWidth="1"/>
    <col min="2311" max="2311" width="8.77734375" style="206" customWidth="1"/>
    <col min="2312" max="2312" width="9.88671875" style="206" customWidth="1"/>
    <col min="2313" max="2313" width="9.6640625" style="206" customWidth="1"/>
    <col min="2314" max="2314" width="10.21875" style="206" customWidth="1"/>
    <col min="2315" max="2315" width="10.77734375" style="206" customWidth="1"/>
    <col min="2316" max="2316" width="7.6640625" style="206" customWidth="1"/>
    <col min="2317" max="2317" width="7.5546875" style="206" customWidth="1"/>
    <col min="2318" max="2318" width="10.6640625" style="206" customWidth="1"/>
    <col min="2319" max="2319" width="7.44140625" style="206" customWidth="1"/>
    <col min="2320" max="2320" width="8.109375" style="206"/>
    <col min="2321" max="2321" width="4.77734375" style="206" customWidth="1"/>
    <col min="2322" max="2322" width="6.6640625" style="206" customWidth="1"/>
    <col min="2323" max="2323" width="7" style="206" customWidth="1"/>
    <col min="2324" max="2551" width="6.109375" style="206" customWidth="1"/>
    <col min="2552" max="2560" width="8.109375" style="206"/>
    <col min="2561" max="2561" width="9.44140625" style="206" customWidth="1"/>
    <col min="2562" max="2562" width="11.109375" style="206" customWidth="1"/>
    <col min="2563" max="2563" width="18.5546875" style="206" customWidth="1"/>
    <col min="2564" max="2564" width="19" style="206" customWidth="1"/>
    <col min="2565" max="2565" width="5.88671875" style="206" customWidth="1"/>
    <col min="2566" max="2566" width="6.21875" style="206" customWidth="1"/>
    <col min="2567" max="2567" width="8.77734375" style="206" customWidth="1"/>
    <col min="2568" max="2568" width="9.88671875" style="206" customWidth="1"/>
    <col min="2569" max="2569" width="9.6640625" style="206" customWidth="1"/>
    <col min="2570" max="2570" width="10.21875" style="206" customWidth="1"/>
    <col min="2571" max="2571" width="10.77734375" style="206" customWidth="1"/>
    <col min="2572" max="2572" width="7.6640625" style="206" customWidth="1"/>
    <col min="2573" max="2573" width="7.5546875" style="206" customWidth="1"/>
    <col min="2574" max="2574" width="10.6640625" style="206" customWidth="1"/>
    <col min="2575" max="2575" width="7.44140625" style="206" customWidth="1"/>
    <col min="2576" max="2576" width="8.109375" style="206"/>
    <col min="2577" max="2577" width="4.77734375" style="206" customWidth="1"/>
    <col min="2578" max="2578" width="6.6640625" style="206" customWidth="1"/>
    <col min="2579" max="2579" width="7" style="206" customWidth="1"/>
    <col min="2580" max="2807" width="6.109375" style="206" customWidth="1"/>
    <col min="2808" max="2816" width="8.109375" style="206"/>
    <col min="2817" max="2817" width="9.44140625" style="206" customWidth="1"/>
    <col min="2818" max="2818" width="11.109375" style="206" customWidth="1"/>
    <col min="2819" max="2819" width="18.5546875" style="206" customWidth="1"/>
    <col min="2820" max="2820" width="19" style="206" customWidth="1"/>
    <col min="2821" max="2821" width="5.88671875" style="206" customWidth="1"/>
    <col min="2822" max="2822" width="6.21875" style="206" customWidth="1"/>
    <col min="2823" max="2823" width="8.77734375" style="206" customWidth="1"/>
    <col min="2824" max="2824" width="9.88671875" style="206" customWidth="1"/>
    <col min="2825" max="2825" width="9.6640625" style="206" customWidth="1"/>
    <col min="2826" max="2826" width="10.21875" style="206" customWidth="1"/>
    <col min="2827" max="2827" width="10.77734375" style="206" customWidth="1"/>
    <col min="2828" max="2828" width="7.6640625" style="206" customWidth="1"/>
    <col min="2829" max="2829" width="7.5546875" style="206" customWidth="1"/>
    <col min="2830" max="2830" width="10.6640625" style="206" customWidth="1"/>
    <col min="2831" max="2831" width="7.44140625" style="206" customWidth="1"/>
    <col min="2832" max="2832" width="8.109375" style="206"/>
    <col min="2833" max="2833" width="4.77734375" style="206" customWidth="1"/>
    <col min="2834" max="2834" width="6.6640625" style="206" customWidth="1"/>
    <col min="2835" max="2835" width="7" style="206" customWidth="1"/>
    <col min="2836" max="3063" width="6.109375" style="206" customWidth="1"/>
    <col min="3064" max="3072" width="8.109375" style="206"/>
    <col min="3073" max="3073" width="9.44140625" style="206" customWidth="1"/>
    <col min="3074" max="3074" width="11.109375" style="206" customWidth="1"/>
    <col min="3075" max="3075" width="18.5546875" style="206" customWidth="1"/>
    <col min="3076" max="3076" width="19" style="206" customWidth="1"/>
    <col min="3077" max="3077" width="5.88671875" style="206" customWidth="1"/>
    <col min="3078" max="3078" width="6.21875" style="206" customWidth="1"/>
    <col min="3079" max="3079" width="8.77734375" style="206" customWidth="1"/>
    <col min="3080" max="3080" width="9.88671875" style="206" customWidth="1"/>
    <col min="3081" max="3081" width="9.6640625" style="206" customWidth="1"/>
    <col min="3082" max="3082" width="10.21875" style="206" customWidth="1"/>
    <col min="3083" max="3083" width="10.77734375" style="206" customWidth="1"/>
    <col min="3084" max="3084" width="7.6640625" style="206" customWidth="1"/>
    <col min="3085" max="3085" width="7.5546875" style="206" customWidth="1"/>
    <col min="3086" max="3086" width="10.6640625" style="206" customWidth="1"/>
    <col min="3087" max="3087" width="7.44140625" style="206" customWidth="1"/>
    <col min="3088" max="3088" width="8.109375" style="206"/>
    <col min="3089" max="3089" width="4.77734375" style="206" customWidth="1"/>
    <col min="3090" max="3090" width="6.6640625" style="206" customWidth="1"/>
    <col min="3091" max="3091" width="7" style="206" customWidth="1"/>
    <col min="3092" max="3319" width="6.109375" style="206" customWidth="1"/>
    <col min="3320" max="3328" width="8.109375" style="206"/>
    <col min="3329" max="3329" width="9.44140625" style="206" customWidth="1"/>
    <col min="3330" max="3330" width="11.109375" style="206" customWidth="1"/>
    <col min="3331" max="3331" width="18.5546875" style="206" customWidth="1"/>
    <col min="3332" max="3332" width="19" style="206" customWidth="1"/>
    <col min="3333" max="3333" width="5.88671875" style="206" customWidth="1"/>
    <col min="3334" max="3334" width="6.21875" style="206" customWidth="1"/>
    <col min="3335" max="3335" width="8.77734375" style="206" customWidth="1"/>
    <col min="3336" max="3336" width="9.88671875" style="206" customWidth="1"/>
    <col min="3337" max="3337" width="9.6640625" style="206" customWidth="1"/>
    <col min="3338" max="3338" width="10.21875" style="206" customWidth="1"/>
    <col min="3339" max="3339" width="10.77734375" style="206" customWidth="1"/>
    <col min="3340" max="3340" width="7.6640625" style="206" customWidth="1"/>
    <col min="3341" max="3341" width="7.5546875" style="206" customWidth="1"/>
    <col min="3342" max="3342" width="10.6640625" style="206" customWidth="1"/>
    <col min="3343" max="3343" width="7.44140625" style="206" customWidth="1"/>
    <col min="3344" max="3344" width="8.109375" style="206"/>
    <col min="3345" max="3345" width="4.77734375" style="206" customWidth="1"/>
    <col min="3346" max="3346" width="6.6640625" style="206" customWidth="1"/>
    <col min="3347" max="3347" width="7" style="206" customWidth="1"/>
    <col min="3348" max="3575" width="6.109375" style="206" customWidth="1"/>
    <col min="3576" max="3584" width="8.109375" style="206"/>
    <col min="3585" max="3585" width="9.44140625" style="206" customWidth="1"/>
    <col min="3586" max="3586" width="11.109375" style="206" customWidth="1"/>
    <col min="3587" max="3587" width="18.5546875" style="206" customWidth="1"/>
    <col min="3588" max="3588" width="19" style="206" customWidth="1"/>
    <col min="3589" max="3589" width="5.88671875" style="206" customWidth="1"/>
    <col min="3590" max="3590" width="6.21875" style="206" customWidth="1"/>
    <col min="3591" max="3591" width="8.77734375" style="206" customWidth="1"/>
    <col min="3592" max="3592" width="9.88671875" style="206" customWidth="1"/>
    <col min="3593" max="3593" width="9.6640625" style="206" customWidth="1"/>
    <col min="3594" max="3594" width="10.21875" style="206" customWidth="1"/>
    <col min="3595" max="3595" width="10.77734375" style="206" customWidth="1"/>
    <col min="3596" max="3596" width="7.6640625" style="206" customWidth="1"/>
    <col min="3597" max="3597" width="7.5546875" style="206" customWidth="1"/>
    <col min="3598" max="3598" width="10.6640625" style="206" customWidth="1"/>
    <col min="3599" max="3599" width="7.44140625" style="206" customWidth="1"/>
    <col min="3600" max="3600" width="8.109375" style="206"/>
    <col min="3601" max="3601" width="4.77734375" style="206" customWidth="1"/>
    <col min="3602" max="3602" width="6.6640625" style="206" customWidth="1"/>
    <col min="3603" max="3603" width="7" style="206" customWidth="1"/>
    <col min="3604" max="3831" width="6.109375" style="206" customWidth="1"/>
    <col min="3832" max="3840" width="8.109375" style="206"/>
    <col min="3841" max="3841" width="9.44140625" style="206" customWidth="1"/>
    <col min="3842" max="3842" width="11.109375" style="206" customWidth="1"/>
    <col min="3843" max="3843" width="18.5546875" style="206" customWidth="1"/>
    <col min="3844" max="3844" width="19" style="206" customWidth="1"/>
    <col min="3845" max="3845" width="5.88671875" style="206" customWidth="1"/>
    <col min="3846" max="3846" width="6.21875" style="206" customWidth="1"/>
    <col min="3847" max="3847" width="8.77734375" style="206" customWidth="1"/>
    <col min="3848" max="3848" width="9.88671875" style="206" customWidth="1"/>
    <col min="3849" max="3849" width="9.6640625" style="206" customWidth="1"/>
    <col min="3850" max="3850" width="10.21875" style="206" customWidth="1"/>
    <col min="3851" max="3851" width="10.77734375" style="206" customWidth="1"/>
    <col min="3852" max="3852" width="7.6640625" style="206" customWidth="1"/>
    <col min="3853" max="3853" width="7.5546875" style="206" customWidth="1"/>
    <col min="3854" max="3854" width="10.6640625" style="206" customWidth="1"/>
    <col min="3855" max="3855" width="7.44140625" style="206" customWidth="1"/>
    <col min="3856" max="3856" width="8.109375" style="206"/>
    <col min="3857" max="3857" width="4.77734375" style="206" customWidth="1"/>
    <col min="3858" max="3858" width="6.6640625" style="206" customWidth="1"/>
    <col min="3859" max="3859" width="7" style="206" customWidth="1"/>
    <col min="3860" max="4087" width="6.109375" style="206" customWidth="1"/>
    <col min="4088" max="4096" width="8.109375" style="206"/>
    <col min="4097" max="4097" width="9.44140625" style="206" customWidth="1"/>
    <col min="4098" max="4098" width="11.109375" style="206" customWidth="1"/>
    <col min="4099" max="4099" width="18.5546875" style="206" customWidth="1"/>
    <col min="4100" max="4100" width="19" style="206" customWidth="1"/>
    <col min="4101" max="4101" width="5.88671875" style="206" customWidth="1"/>
    <col min="4102" max="4102" width="6.21875" style="206" customWidth="1"/>
    <col min="4103" max="4103" width="8.77734375" style="206" customWidth="1"/>
    <col min="4104" max="4104" width="9.88671875" style="206" customWidth="1"/>
    <col min="4105" max="4105" width="9.6640625" style="206" customWidth="1"/>
    <col min="4106" max="4106" width="10.21875" style="206" customWidth="1"/>
    <col min="4107" max="4107" width="10.77734375" style="206" customWidth="1"/>
    <col min="4108" max="4108" width="7.6640625" style="206" customWidth="1"/>
    <col min="4109" max="4109" width="7.5546875" style="206" customWidth="1"/>
    <col min="4110" max="4110" width="10.6640625" style="206" customWidth="1"/>
    <col min="4111" max="4111" width="7.44140625" style="206" customWidth="1"/>
    <col min="4112" max="4112" width="8.109375" style="206"/>
    <col min="4113" max="4113" width="4.77734375" style="206" customWidth="1"/>
    <col min="4114" max="4114" width="6.6640625" style="206" customWidth="1"/>
    <col min="4115" max="4115" width="7" style="206" customWidth="1"/>
    <col min="4116" max="4343" width="6.109375" style="206" customWidth="1"/>
    <col min="4344" max="4352" width="8.109375" style="206"/>
    <col min="4353" max="4353" width="9.44140625" style="206" customWidth="1"/>
    <col min="4354" max="4354" width="11.109375" style="206" customWidth="1"/>
    <col min="4355" max="4355" width="18.5546875" style="206" customWidth="1"/>
    <col min="4356" max="4356" width="19" style="206" customWidth="1"/>
    <col min="4357" max="4357" width="5.88671875" style="206" customWidth="1"/>
    <col min="4358" max="4358" width="6.21875" style="206" customWidth="1"/>
    <col min="4359" max="4359" width="8.77734375" style="206" customWidth="1"/>
    <col min="4360" max="4360" width="9.88671875" style="206" customWidth="1"/>
    <col min="4361" max="4361" width="9.6640625" style="206" customWidth="1"/>
    <col min="4362" max="4362" width="10.21875" style="206" customWidth="1"/>
    <col min="4363" max="4363" width="10.77734375" style="206" customWidth="1"/>
    <col min="4364" max="4364" width="7.6640625" style="206" customWidth="1"/>
    <col min="4365" max="4365" width="7.5546875" style="206" customWidth="1"/>
    <col min="4366" max="4366" width="10.6640625" style="206" customWidth="1"/>
    <col min="4367" max="4367" width="7.44140625" style="206" customWidth="1"/>
    <col min="4368" max="4368" width="8.109375" style="206"/>
    <col min="4369" max="4369" width="4.77734375" style="206" customWidth="1"/>
    <col min="4370" max="4370" width="6.6640625" style="206" customWidth="1"/>
    <col min="4371" max="4371" width="7" style="206" customWidth="1"/>
    <col min="4372" max="4599" width="6.109375" style="206" customWidth="1"/>
    <col min="4600" max="4608" width="8.109375" style="206"/>
    <col min="4609" max="4609" width="9.44140625" style="206" customWidth="1"/>
    <col min="4610" max="4610" width="11.109375" style="206" customWidth="1"/>
    <col min="4611" max="4611" width="18.5546875" style="206" customWidth="1"/>
    <col min="4612" max="4612" width="19" style="206" customWidth="1"/>
    <col min="4613" max="4613" width="5.88671875" style="206" customWidth="1"/>
    <col min="4614" max="4614" width="6.21875" style="206" customWidth="1"/>
    <col min="4615" max="4615" width="8.77734375" style="206" customWidth="1"/>
    <col min="4616" max="4616" width="9.88671875" style="206" customWidth="1"/>
    <col min="4617" max="4617" width="9.6640625" style="206" customWidth="1"/>
    <col min="4618" max="4618" width="10.21875" style="206" customWidth="1"/>
    <col min="4619" max="4619" width="10.77734375" style="206" customWidth="1"/>
    <col min="4620" max="4620" width="7.6640625" style="206" customWidth="1"/>
    <col min="4621" max="4621" width="7.5546875" style="206" customWidth="1"/>
    <col min="4622" max="4622" width="10.6640625" style="206" customWidth="1"/>
    <col min="4623" max="4623" width="7.44140625" style="206" customWidth="1"/>
    <col min="4624" max="4624" width="8.109375" style="206"/>
    <col min="4625" max="4625" width="4.77734375" style="206" customWidth="1"/>
    <col min="4626" max="4626" width="6.6640625" style="206" customWidth="1"/>
    <col min="4627" max="4627" width="7" style="206" customWidth="1"/>
    <col min="4628" max="4855" width="6.109375" style="206" customWidth="1"/>
    <col min="4856" max="4864" width="8.109375" style="206"/>
    <col min="4865" max="4865" width="9.44140625" style="206" customWidth="1"/>
    <col min="4866" max="4866" width="11.109375" style="206" customWidth="1"/>
    <col min="4867" max="4867" width="18.5546875" style="206" customWidth="1"/>
    <col min="4868" max="4868" width="19" style="206" customWidth="1"/>
    <col min="4869" max="4869" width="5.88671875" style="206" customWidth="1"/>
    <col min="4870" max="4870" width="6.21875" style="206" customWidth="1"/>
    <col min="4871" max="4871" width="8.77734375" style="206" customWidth="1"/>
    <col min="4872" max="4872" width="9.88671875" style="206" customWidth="1"/>
    <col min="4873" max="4873" width="9.6640625" style="206" customWidth="1"/>
    <col min="4874" max="4874" width="10.21875" style="206" customWidth="1"/>
    <col min="4875" max="4875" width="10.77734375" style="206" customWidth="1"/>
    <col min="4876" max="4876" width="7.6640625" style="206" customWidth="1"/>
    <col min="4877" max="4877" width="7.5546875" style="206" customWidth="1"/>
    <col min="4878" max="4878" width="10.6640625" style="206" customWidth="1"/>
    <col min="4879" max="4879" width="7.44140625" style="206" customWidth="1"/>
    <col min="4880" max="4880" width="8.109375" style="206"/>
    <col min="4881" max="4881" width="4.77734375" style="206" customWidth="1"/>
    <col min="4882" max="4882" width="6.6640625" style="206" customWidth="1"/>
    <col min="4883" max="4883" width="7" style="206" customWidth="1"/>
    <col min="4884" max="5111" width="6.109375" style="206" customWidth="1"/>
    <col min="5112" max="5120" width="8.109375" style="206"/>
    <col min="5121" max="5121" width="9.44140625" style="206" customWidth="1"/>
    <col min="5122" max="5122" width="11.109375" style="206" customWidth="1"/>
    <col min="5123" max="5123" width="18.5546875" style="206" customWidth="1"/>
    <col min="5124" max="5124" width="19" style="206" customWidth="1"/>
    <col min="5125" max="5125" width="5.88671875" style="206" customWidth="1"/>
    <col min="5126" max="5126" width="6.21875" style="206" customWidth="1"/>
    <col min="5127" max="5127" width="8.77734375" style="206" customWidth="1"/>
    <col min="5128" max="5128" width="9.88671875" style="206" customWidth="1"/>
    <col min="5129" max="5129" width="9.6640625" style="206" customWidth="1"/>
    <col min="5130" max="5130" width="10.21875" style="206" customWidth="1"/>
    <col min="5131" max="5131" width="10.77734375" style="206" customWidth="1"/>
    <col min="5132" max="5132" width="7.6640625" style="206" customWidth="1"/>
    <col min="5133" max="5133" width="7.5546875" style="206" customWidth="1"/>
    <col min="5134" max="5134" width="10.6640625" style="206" customWidth="1"/>
    <col min="5135" max="5135" width="7.44140625" style="206" customWidth="1"/>
    <col min="5136" max="5136" width="8.109375" style="206"/>
    <col min="5137" max="5137" width="4.77734375" style="206" customWidth="1"/>
    <col min="5138" max="5138" width="6.6640625" style="206" customWidth="1"/>
    <col min="5139" max="5139" width="7" style="206" customWidth="1"/>
    <col min="5140" max="5367" width="6.109375" style="206" customWidth="1"/>
    <col min="5368" max="5376" width="8.109375" style="206"/>
    <col min="5377" max="5377" width="9.44140625" style="206" customWidth="1"/>
    <col min="5378" max="5378" width="11.109375" style="206" customWidth="1"/>
    <col min="5379" max="5379" width="18.5546875" style="206" customWidth="1"/>
    <col min="5380" max="5380" width="19" style="206" customWidth="1"/>
    <col min="5381" max="5381" width="5.88671875" style="206" customWidth="1"/>
    <col min="5382" max="5382" width="6.21875" style="206" customWidth="1"/>
    <col min="5383" max="5383" width="8.77734375" style="206" customWidth="1"/>
    <col min="5384" max="5384" width="9.88671875" style="206" customWidth="1"/>
    <col min="5385" max="5385" width="9.6640625" style="206" customWidth="1"/>
    <col min="5386" max="5386" width="10.21875" style="206" customWidth="1"/>
    <col min="5387" max="5387" width="10.77734375" style="206" customWidth="1"/>
    <col min="5388" max="5388" width="7.6640625" style="206" customWidth="1"/>
    <col min="5389" max="5389" width="7.5546875" style="206" customWidth="1"/>
    <col min="5390" max="5390" width="10.6640625" style="206" customWidth="1"/>
    <col min="5391" max="5391" width="7.44140625" style="206" customWidth="1"/>
    <col min="5392" max="5392" width="8.109375" style="206"/>
    <col min="5393" max="5393" width="4.77734375" style="206" customWidth="1"/>
    <col min="5394" max="5394" width="6.6640625" style="206" customWidth="1"/>
    <col min="5395" max="5395" width="7" style="206" customWidth="1"/>
    <col min="5396" max="5623" width="6.109375" style="206" customWidth="1"/>
    <col min="5624" max="5632" width="8.109375" style="206"/>
    <col min="5633" max="5633" width="9.44140625" style="206" customWidth="1"/>
    <col min="5634" max="5634" width="11.109375" style="206" customWidth="1"/>
    <col min="5635" max="5635" width="18.5546875" style="206" customWidth="1"/>
    <col min="5636" max="5636" width="19" style="206" customWidth="1"/>
    <col min="5637" max="5637" width="5.88671875" style="206" customWidth="1"/>
    <col min="5638" max="5638" width="6.21875" style="206" customWidth="1"/>
    <col min="5639" max="5639" width="8.77734375" style="206" customWidth="1"/>
    <col min="5640" max="5640" width="9.88671875" style="206" customWidth="1"/>
    <col min="5641" max="5641" width="9.6640625" style="206" customWidth="1"/>
    <col min="5642" max="5642" width="10.21875" style="206" customWidth="1"/>
    <col min="5643" max="5643" width="10.77734375" style="206" customWidth="1"/>
    <col min="5644" max="5644" width="7.6640625" style="206" customWidth="1"/>
    <col min="5645" max="5645" width="7.5546875" style="206" customWidth="1"/>
    <col min="5646" max="5646" width="10.6640625" style="206" customWidth="1"/>
    <col min="5647" max="5647" width="7.44140625" style="206" customWidth="1"/>
    <col min="5648" max="5648" width="8.109375" style="206"/>
    <col min="5649" max="5649" width="4.77734375" style="206" customWidth="1"/>
    <col min="5650" max="5650" width="6.6640625" style="206" customWidth="1"/>
    <col min="5651" max="5651" width="7" style="206" customWidth="1"/>
    <col min="5652" max="5879" width="6.109375" style="206" customWidth="1"/>
    <col min="5880" max="5888" width="8.109375" style="206"/>
    <col min="5889" max="5889" width="9.44140625" style="206" customWidth="1"/>
    <col min="5890" max="5890" width="11.109375" style="206" customWidth="1"/>
    <col min="5891" max="5891" width="18.5546875" style="206" customWidth="1"/>
    <col min="5892" max="5892" width="19" style="206" customWidth="1"/>
    <col min="5893" max="5893" width="5.88671875" style="206" customWidth="1"/>
    <col min="5894" max="5894" width="6.21875" style="206" customWidth="1"/>
    <col min="5895" max="5895" width="8.77734375" style="206" customWidth="1"/>
    <col min="5896" max="5896" width="9.88671875" style="206" customWidth="1"/>
    <col min="5897" max="5897" width="9.6640625" style="206" customWidth="1"/>
    <col min="5898" max="5898" width="10.21875" style="206" customWidth="1"/>
    <col min="5899" max="5899" width="10.77734375" style="206" customWidth="1"/>
    <col min="5900" max="5900" width="7.6640625" style="206" customWidth="1"/>
    <col min="5901" max="5901" width="7.5546875" style="206" customWidth="1"/>
    <col min="5902" max="5902" width="10.6640625" style="206" customWidth="1"/>
    <col min="5903" max="5903" width="7.44140625" style="206" customWidth="1"/>
    <col min="5904" max="5904" width="8.109375" style="206"/>
    <col min="5905" max="5905" width="4.77734375" style="206" customWidth="1"/>
    <col min="5906" max="5906" width="6.6640625" style="206" customWidth="1"/>
    <col min="5907" max="5907" width="7" style="206" customWidth="1"/>
    <col min="5908" max="6135" width="6.109375" style="206" customWidth="1"/>
    <col min="6136" max="6144" width="8.109375" style="206"/>
    <col min="6145" max="6145" width="9.44140625" style="206" customWidth="1"/>
    <col min="6146" max="6146" width="11.109375" style="206" customWidth="1"/>
    <col min="6147" max="6147" width="18.5546875" style="206" customWidth="1"/>
    <col min="6148" max="6148" width="19" style="206" customWidth="1"/>
    <col min="6149" max="6149" width="5.88671875" style="206" customWidth="1"/>
    <col min="6150" max="6150" width="6.21875" style="206" customWidth="1"/>
    <col min="6151" max="6151" width="8.77734375" style="206" customWidth="1"/>
    <col min="6152" max="6152" width="9.88671875" style="206" customWidth="1"/>
    <col min="6153" max="6153" width="9.6640625" style="206" customWidth="1"/>
    <col min="6154" max="6154" width="10.21875" style="206" customWidth="1"/>
    <col min="6155" max="6155" width="10.77734375" style="206" customWidth="1"/>
    <col min="6156" max="6156" width="7.6640625" style="206" customWidth="1"/>
    <col min="6157" max="6157" width="7.5546875" style="206" customWidth="1"/>
    <col min="6158" max="6158" width="10.6640625" style="206" customWidth="1"/>
    <col min="6159" max="6159" width="7.44140625" style="206" customWidth="1"/>
    <col min="6160" max="6160" width="8.109375" style="206"/>
    <col min="6161" max="6161" width="4.77734375" style="206" customWidth="1"/>
    <col min="6162" max="6162" width="6.6640625" style="206" customWidth="1"/>
    <col min="6163" max="6163" width="7" style="206" customWidth="1"/>
    <col min="6164" max="6391" width="6.109375" style="206" customWidth="1"/>
    <col min="6392" max="6400" width="8.109375" style="206"/>
    <col min="6401" max="6401" width="9.44140625" style="206" customWidth="1"/>
    <col min="6402" max="6402" width="11.109375" style="206" customWidth="1"/>
    <col min="6403" max="6403" width="18.5546875" style="206" customWidth="1"/>
    <col min="6404" max="6404" width="19" style="206" customWidth="1"/>
    <col min="6405" max="6405" width="5.88671875" style="206" customWidth="1"/>
    <col min="6406" max="6406" width="6.21875" style="206" customWidth="1"/>
    <col min="6407" max="6407" width="8.77734375" style="206" customWidth="1"/>
    <col min="6408" max="6408" width="9.88671875" style="206" customWidth="1"/>
    <col min="6409" max="6409" width="9.6640625" style="206" customWidth="1"/>
    <col min="6410" max="6410" width="10.21875" style="206" customWidth="1"/>
    <col min="6411" max="6411" width="10.77734375" style="206" customWidth="1"/>
    <col min="6412" max="6412" width="7.6640625" style="206" customWidth="1"/>
    <col min="6413" max="6413" width="7.5546875" style="206" customWidth="1"/>
    <col min="6414" max="6414" width="10.6640625" style="206" customWidth="1"/>
    <col min="6415" max="6415" width="7.44140625" style="206" customWidth="1"/>
    <col min="6416" max="6416" width="8.109375" style="206"/>
    <col min="6417" max="6417" width="4.77734375" style="206" customWidth="1"/>
    <col min="6418" max="6418" width="6.6640625" style="206" customWidth="1"/>
    <col min="6419" max="6419" width="7" style="206" customWidth="1"/>
    <col min="6420" max="6647" width="6.109375" style="206" customWidth="1"/>
    <col min="6648" max="6656" width="8.109375" style="206"/>
    <col min="6657" max="6657" width="9.44140625" style="206" customWidth="1"/>
    <col min="6658" max="6658" width="11.109375" style="206" customWidth="1"/>
    <col min="6659" max="6659" width="18.5546875" style="206" customWidth="1"/>
    <col min="6660" max="6660" width="19" style="206" customWidth="1"/>
    <col min="6661" max="6661" width="5.88671875" style="206" customWidth="1"/>
    <col min="6662" max="6662" width="6.21875" style="206" customWidth="1"/>
    <col min="6663" max="6663" width="8.77734375" style="206" customWidth="1"/>
    <col min="6664" max="6664" width="9.88671875" style="206" customWidth="1"/>
    <col min="6665" max="6665" width="9.6640625" style="206" customWidth="1"/>
    <col min="6666" max="6666" width="10.21875" style="206" customWidth="1"/>
    <col min="6667" max="6667" width="10.77734375" style="206" customWidth="1"/>
    <col min="6668" max="6668" width="7.6640625" style="206" customWidth="1"/>
    <col min="6669" max="6669" width="7.5546875" style="206" customWidth="1"/>
    <col min="6670" max="6670" width="10.6640625" style="206" customWidth="1"/>
    <col min="6671" max="6671" width="7.44140625" style="206" customWidth="1"/>
    <col min="6672" max="6672" width="8.109375" style="206"/>
    <col min="6673" max="6673" width="4.77734375" style="206" customWidth="1"/>
    <col min="6674" max="6674" width="6.6640625" style="206" customWidth="1"/>
    <col min="6675" max="6675" width="7" style="206" customWidth="1"/>
    <col min="6676" max="6903" width="6.109375" style="206" customWidth="1"/>
    <col min="6904" max="6912" width="8.109375" style="206"/>
    <col min="6913" max="6913" width="9.44140625" style="206" customWidth="1"/>
    <col min="6914" max="6914" width="11.109375" style="206" customWidth="1"/>
    <col min="6915" max="6915" width="18.5546875" style="206" customWidth="1"/>
    <col min="6916" max="6916" width="19" style="206" customWidth="1"/>
    <col min="6917" max="6917" width="5.88671875" style="206" customWidth="1"/>
    <col min="6918" max="6918" width="6.21875" style="206" customWidth="1"/>
    <col min="6919" max="6919" width="8.77734375" style="206" customWidth="1"/>
    <col min="6920" max="6920" width="9.88671875" style="206" customWidth="1"/>
    <col min="6921" max="6921" width="9.6640625" style="206" customWidth="1"/>
    <col min="6922" max="6922" width="10.21875" style="206" customWidth="1"/>
    <col min="6923" max="6923" width="10.77734375" style="206" customWidth="1"/>
    <col min="6924" max="6924" width="7.6640625" style="206" customWidth="1"/>
    <col min="6925" max="6925" width="7.5546875" style="206" customWidth="1"/>
    <col min="6926" max="6926" width="10.6640625" style="206" customWidth="1"/>
    <col min="6927" max="6927" width="7.44140625" style="206" customWidth="1"/>
    <col min="6928" max="6928" width="8.109375" style="206"/>
    <col min="6929" max="6929" width="4.77734375" style="206" customWidth="1"/>
    <col min="6930" max="6930" width="6.6640625" style="206" customWidth="1"/>
    <col min="6931" max="6931" width="7" style="206" customWidth="1"/>
    <col min="6932" max="7159" width="6.109375" style="206" customWidth="1"/>
    <col min="7160" max="7168" width="8.109375" style="206"/>
    <col min="7169" max="7169" width="9.44140625" style="206" customWidth="1"/>
    <col min="7170" max="7170" width="11.109375" style="206" customWidth="1"/>
    <col min="7171" max="7171" width="18.5546875" style="206" customWidth="1"/>
    <col min="7172" max="7172" width="19" style="206" customWidth="1"/>
    <col min="7173" max="7173" width="5.88671875" style="206" customWidth="1"/>
    <col min="7174" max="7174" width="6.21875" style="206" customWidth="1"/>
    <col min="7175" max="7175" width="8.77734375" style="206" customWidth="1"/>
    <col min="7176" max="7176" width="9.88671875" style="206" customWidth="1"/>
    <col min="7177" max="7177" width="9.6640625" style="206" customWidth="1"/>
    <col min="7178" max="7178" width="10.21875" style="206" customWidth="1"/>
    <col min="7179" max="7179" width="10.77734375" style="206" customWidth="1"/>
    <col min="7180" max="7180" width="7.6640625" style="206" customWidth="1"/>
    <col min="7181" max="7181" width="7.5546875" style="206" customWidth="1"/>
    <col min="7182" max="7182" width="10.6640625" style="206" customWidth="1"/>
    <col min="7183" max="7183" width="7.44140625" style="206" customWidth="1"/>
    <col min="7184" max="7184" width="8.109375" style="206"/>
    <col min="7185" max="7185" width="4.77734375" style="206" customWidth="1"/>
    <col min="7186" max="7186" width="6.6640625" style="206" customWidth="1"/>
    <col min="7187" max="7187" width="7" style="206" customWidth="1"/>
    <col min="7188" max="7415" width="6.109375" style="206" customWidth="1"/>
    <col min="7416" max="7424" width="8.109375" style="206"/>
    <col min="7425" max="7425" width="9.44140625" style="206" customWidth="1"/>
    <col min="7426" max="7426" width="11.109375" style="206" customWidth="1"/>
    <col min="7427" max="7427" width="18.5546875" style="206" customWidth="1"/>
    <col min="7428" max="7428" width="19" style="206" customWidth="1"/>
    <col min="7429" max="7429" width="5.88671875" style="206" customWidth="1"/>
    <col min="7430" max="7430" width="6.21875" style="206" customWidth="1"/>
    <col min="7431" max="7431" width="8.77734375" style="206" customWidth="1"/>
    <col min="7432" max="7432" width="9.88671875" style="206" customWidth="1"/>
    <col min="7433" max="7433" width="9.6640625" style="206" customWidth="1"/>
    <col min="7434" max="7434" width="10.21875" style="206" customWidth="1"/>
    <col min="7435" max="7435" width="10.77734375" style="206" customWidth="1"/>
    <col min="7436" max="7436" width="7.6640625" style="206" customWidth="1"/>
    <col min="7437" max="7437" width="7.5546875" style="206" customWidth="1"/>
    <col min="7438" max="7438" width="10.6640625" style="206" customWidth="1"/>
    <col min="7439" max="7439" width="7.44140625" style="206" customWidth="1"/>
    <col min="7440" max="7440" width="8.109375" style="206"/>
    <col min="7441" max="7441" width="4.77734375" style="206" customWidth="1"/>
    <col min="7442" max="7442" width="6.6640625" style="206" customWidth="1"/>
    <col min="7443" max="7443" width="7" style="206" customWidth="1"/>
    <col min="7444" max="7671" width="6.109375" style="206" customWidth="1"/>
    <col min="7672" max="7680" width="8.109375" style="206"/>
    <col min="7681" max="7681" width="9.44140625" style="206" customWidth="1"/>
    <col min="7682" max="7682" width="11.109375" style="206" customWidth="1"/>
    <col min="7683" max="7683" width="18.5546875" style="206" customWidth="1"/>
    <col min="7684" max="7684" width="19" style="206" customWidth="1"/>
    <col min="7685" max="7685" width="5.88671875" style="206" customWidth="1"/>
    <col min="7686" max="7686" width="6.21875" style="206" customWidth="1"/>
    <col min="7687" max="7687" width="8.77734375" style="206" customWidth="1"/>
    <col min="7688" max="7688" width="9.88671875" style="206" customWidth="1"/>
    <col min="7689" max="7689" width="9.6640625" style="206" customWidth="1"/>
    <col min="7690" max="7690" width="10.21875" style="206" customWidth="1"/>
    <col min="7691" max="7691" width="10.77734375" style="206" customWidth="1"/>
    <col min="7692" max="7692" width="7.6640625" style="206" customWidth="1"/>
    <col min="7693" max="7693" width="7.5546875" style="206" customWidth="1"/>
    <col min="7694" max="7694" width="10.6640625" style="206" customWidth="1"/>
    <col min="7695" max="7695" width="7.44140625" style="206" customWidth="1"/>
    <col min="7696" max="7696" width="8.109375" style="206"/>
    <col min="7697" max="7697" width="4.77734375" style="206" customWidth="1"/>
    <col min="7698" max="7698" width="6.6640625" style="206" customWidth="1"/>
    <col min="7699" max="7699" width="7" style="206" customWidth="1"/>
    <col min="7700" max="7927" width="6.109375" style="206" customWidth="1"/>
    <col min="7928" max="7936" width="8.109375" style="206"/>
    <col min="7937" max="7937" width="9.44140625" style="206" customWidth="1"/>
    <col min="7938" max="7938" width="11.109375" style="206" customWidth="1"/>
    <col min="7939" max="7939" width="18.5546875" style="206" customWidth="1"/>
    <col min="7940" max="7940" width="19" style="206" customWidth="1"/>
    <col min="7941" max="7941" width="5.88671875" style="206" customWidth="1"/>
    <col min="7942" max="7942" width="6.21875" style="206" customWidth="1"/>
    <col min="7943" max="7943" width="8.77734375" style="206" customWidth="1"/>
    <col min="7944" max="7944" width="9.88671875" style="206" customWidth="1"/>
    <col min="7945" max="7945" width="9.6640625" style="206" customWidth="1"/>
    <col min="7946" max="7946" width="10.21875" style="206" customWidth="1"/>
    <col min="7947" max="7947" width="10.77734375" style="206" customWidth="1"/>
    <col min="7948" max="7948" width="7.6640625" style="206" customWidth="1"/>
    <col min="7949" max="7949" width="7.5546875" style="206" customWidth="1"/>
    <col min="7950" max="7950" width="10.6640625" style="206" customWidth="1"/>
    <col min="7951" max="7951" width="7.44140625" style="206" customWidth="1"/>
    <col min="7952" max="7952" width="8.109375" style="206"/>
    <col min="7953" max="7953" width="4.77734375" style="206" customWidth="1"/>
    <col min="7954" max="7954" width="6.6640625" style="206" customWidth="1"/>
    <col min="7955" max="7955" width="7" style="206" customWidth="1"/>
    <col min="7956" max="8183" width="6.109375" style="206" customWidth="1"/>
    <col min="8184" max="8192" width="8.109375" style="206"/>
    <col min="8193" max="8193" width="9.44140625" style="206" customWidth="1"/>
    <col min="8194" max="8194" width="11.109375" style="206" customWidth="1"/>
    <col min="8195" max="8195" width="18.5546875" style="206" customWidth="1"/>
    <col min="8196" max="8196" width="19" style="206" customWidth="1"/>
    <col min="8197" max="8197" width="5.88671875" style="206" customWidth="1"/>
    <col min="8198" max="8198" width="6.21875" style="206" customWidth="1"/>
    <col min="8199" max="8199" width="8.77734375" style="206" customWidth="1"/>
    <col min="8200" max="8200" width="9.88671875" style="206" customWidth="1"/>
    <col min="8201" max="8201" width="9.6640625" style="206" customWidth="1"/>
    <col min="8202" max="8202" width="10.21875" style="206" customWidth="1"/>
    <col min="8203" max="8203" width="10.77734375" style="206" customWidth="1"/>
    <col min="8204" max="8204" width="7.6640625" style="206" customWidth="1"/>
    <col min="8205" max="8205" width="7.5546875" style="206" customWidth="1"/>
    <col min="8206" max="8206" width="10.6640625" style="206" customWidth="1"/>
    <col min="8207" max="8207" width="7.44140625" style="206" customWidth="1"/>
    <col min="8208" max="8208" width="8.109375" style="206"/>
    <col min="8209" max="8209" width="4.77734375" style="206" customWidth="1"/>
    <col min="8210" max="8210" width="6.6640625" style="206" customWidth="1"/>
    <col min="8211" max="8211" width="7" style="206" customWidth="1"/>
    <col min="8212" max="8439" width="6.109375" style="206" customWidth="1"/>
    <col min="8440" max="8448" width="8.109375" style="206"/>
    <col min="8449" max="8449" width="9.44140625" style="206" customWidth="1"/>
    <col min="8450" max="8450" width="11.109375" style="206" customWidth="1"/>
    <col min="8451" max="8451" width="18.5546875" style="206" customWidth="1"/>
    <col min="8452" max="8452" width="19" style="206" customWidth="1"/>
    <col min="8453" max="8453" width="5.88671875" style="206" customWidth="1"/>
    <col min="8454" max="8454" width="6.21875" style="206" customWidth="1"/>
    <col min="8455" max="8455" width="8.77734375" style="206" customWidth="1"/>
    <col min="8456" max="8456" width="9.88671875" style="206" customWidth="1"/>
    <col min="8457" max="8457" width="9.6640625" style="206" customWidth="1"/>
    <col min="8458" max="8458" width="10.21875" style="206" customWidth="1"/>
    <col min="8459" max="8459" width="10.77734375" style="206" customWidth="1"/>
    <col min="8460" max="8460" width="7.6640625" style="206" customWidth="1"/>
    <col min="8461" max="8461" width="7.5546875" style="206" customWidth="1"/>
    <col min="8462" max="8462" width="10.6640625" style="206" customWidth="1"/>
    <col min="8463" max="8463" width="7.44140625" style="206" customWidth="1"/>
    <col min="8464" max="8464" width="8.109375" style="206"/>
    <col min="8465" max="8465" width="4.77734375" style="206" customWidth="1"/>
    <col min="8466" max="8466" width="6.6640625" style="206" customWidth="1"/>
    <col min="8467" max="8467" width="7" style="206" customWidth="1"/>
    <col min="8468" max="8695" width="6.109375" style="206" customWidth="1"/>
    <col min="8696" max="8704" width="8.109375" style="206"/>
    <col min="8705" max="8705" width="9.44140625" style="206" customWidth="1"/>
    <col min="8706" max="8706" width="11.109375" style="206" customWidth="1"/>
    <col min="8707" max="8707" width="18.5546875" style="206" customWidth="1"/>
    <col min="8708" max="8708" width="19" style="206" customWidth="1"/>
    <col min="8709" max="8709" width="5.88671875" style="206" customWidth="1"/>
    <col min="8710" max="8710" width="6.21875" style="206" customWidth="1"/>
    <col min="8711" max="8711" width="8.77734375" style="206" customWidth="1"/>
    <col min="8712" max="8712" width="9.88671875" style="206" customWidth="1"/>
    <col min="8713" max="8713" width="9.6640625" style="206" customWidth="1"/>
    <col min="8714" max="8714" width="10.21875" style="206" customWidth="1"/>
    <col min="8715" max="8715" width="10.77734375" style="206" customWidth="1"/>
    <col min="8716" max="8716" width="7.6640625" style="206" customWidth="1"/>
    <col min="8717" max="8717" width="7.5546875" style="206" customWidth="1"/>
    <col min="8718" max="8718" width="10.6640625" style="206" customWidth="1"/>
    <col min="8719" max="8719" width="7.44140625" style="206" customWidth="1"/>
    <col min="8720" max="8720" width="8.109375" style="206"/>
    <col min="8721" max="8721" width="4.77734375" style="206" customWidth="1"/>
    <col min="8722" max="8722" width="6.6640625" style="206" customWidth="1"/>
    <col min="8723" max="8723" width="7" style="206" customWidth="1"/>
    <col min="8724" max="8951" width="6.109375" style="206" customWidth="1"/>
    <col min="8952" max="8960" width="8.109375" style="206"/>
    <col min="8961" max="8961" width="9.44140625" style="206" customWidth="1"/>
    <col min="8962" max="8962" width="11.109375" style="206" customWidth="1"/>
    <col min="8963" max="8963" width="18.5546875" style="206" customWidth="1"/>
    <col min="8964" max="8964" width="19" style="206" customWidth="1"/>
    <col min="8965" max="8965" width="5.88671875" style="206" customWidth="1"/>
    <col min="8966" max="8966" width="6.21875" style="206" customWidth="1"/>
    <col min="8967" max="8967" width="8.77734375" style="206" customWidth="1"/>
    <col min="8968" max="8968" width="9.88671875" style="206" customWidth="1"/>
    <col min="8969" max="8969" width="9.6640625" style="206" customWidth="1"/>
    <col min="8970" max="8970" width="10.21875" style="206" customWidth="1"/>
    <col min="8971" max="8971" width="10.77734375" style="206" customWidth="1"/>
    <col min="8972" max="8972" width="7.6640625" style="206" customWidth="1"/>
    <col min="8973" max="8973" width="7.5546875" style="206" customWidth="1"/>
    <col min="8974" max="8974" width="10.6640625" style="206" customWidth="1"/>
    <col min="8975" max="8975" width="7.44140625" style="206" customWidth="1"/>
    <col min="8976" max="8976" width="8.109375" style="206"/>
    <col min="8977" max="8977" width="4.77734375" style="206" customWidth="1"/>
    <col min="8978" max="8978" width="6.6640625" style="206" customWidth="1"/>
    <col min="8979" max="8979" width="7" style="206" customWidth="1"/>
    <col min="8980" max="9207" width="6.109375" style="206" customWidth="1"/>
    <col min="9208" max="9216" width="8.109375" style="206"/>
    <col min="9217" max="9217" width="9.44140625" style="206" customWidth="1"/>
    <col min="9218" max="9218" width="11.109375" style="206" customWidth="1"/>
    <col min="9219" max="9219" width="18.5546875" style="206" customWidth="1"/>
    <col min="9220" max="9220" width="19" style="206" customWidth="1"/>
    <col min="9221" max="9221" width="5.88671875" style="206" customWidth="1"/>
    <col min="9222" max="9222" width="6.21875" style="206" customWidth="1"/>
    <col min="9223" max="9223" width="8.77734375" style="206" customWidth="1"/>
    <col min="9224" max="9224" width="9.88671875" style="206" customWidth="1"/>
    <col min="9225" max="9225" width="9.6640625" style="206" customWidth="1"/>
    <col min="9226" max="9226" width="10.21875" style="206" customWidth="1"/>
    <col min="9227" max="9227" width="10.77734375" style="206" customWidth="1"/>
    <col min="9228" max="9228" width="7.6640625" style="206" customWidth="1"/>
    <col min="9229" max="9229" width="7.5546875" style="206" customWidth="1"/>
    <col min="9230" max="9230" width="10.6640625" style="206" customWidth="1"/>
    <col min="9231" max="9231" width="7.44140625" style="206" customWidth="1"/>
    <col min="9232" max="9232" width="8.109375" style="206"/>
    <col min="9233" max="9233" width="4.77734375" style="206" customWidth="1"/>
    <col min="9234" max="9234" width="6.6640625" style="206" customWidth="1"/>
    <col min="9235" max="9235" width="7" style="206" customWidth="1"/>
    <col min="9236" max="9463" width="6.109375" style="206" customWidth="1"/>
    <col min="9464" max="9472" width="8.109375" style="206"/>
    <col min="9473" max="9473" width="9.44140625" style="206" customWidth="1"/>
    <col min="9474" max="9474" width="11.109375" style="206" customWidth="1"/>
    <col min="9475" max="9475" width="18.5546875" style="206" customWidth="1"/>
    <col min="9476" max="9476" width="19" style="206" customWidth="1"/>
    <col min="9477" max="9477" width="5.88671875" style="206" customWidth="1"/>
    <col min="9478" max="9478" width="6.21875" style="206" customWidth="1"/>
    <col min="9479" max="9479" width="8.77734375" style="206" customWidth="1"/>
    <col min="9480" max="9480" width="9.88671875" style="206" customWidth="1"/>
    <col min="9481" max="9481" width="9.6640625" style="206" customWidth="1"/>
    <col min="9482" max="9482" width="10.21875" style="206" customWidth="1"/>
    <col min="9483" max="9483" width="10.77734375" style="206" customWidth="1"/>
    <col min="9484" max="9484" width="7.6640625" style="206" customWidth="1"/>
    <col min="9485" max="9485" width="7.5546875" style="206" customWidth="1"/>
    <col min="9486" max="9486" width="10.6640625" style="206" customWidth="1"/>
    <col min="9487" max="9487" width="7.44140625" style="206" customWidth="1"/>
    <col min="9488" max="9488" width="8.109375" style="206"/>
    <col min="9489" max="9489" width="4.77734375" style="206" customWidth="1"/>
    <col min="9490" max="9490" width="6.6640625" style="206" customWidth="1"/>
    <col min="9491" max="9491" width="7" style="206" customWidth="1"/>
    <col min="9492" max="9719" width="6.109375" style="206" customWidth="1"/>
    <col min="9720" max="9728" width="8.109375" style="206"/>
    <col min="9729" max="9729" width="9.44140625" style="206" customWidth="1"/>
    <col min="9730" max="9730" width="11.109375" style="206" customWidth="1"/>
    <col min="9731" max="9731" width="18.5546875" style="206" customWidth="1"/>
    <col min="9732" max="9732" width="19" style="206" customWidth="1"/>
    <col min="9733" max="9733" width="5.88671875" style="206" customWidth="1"/>
    <col min="9734" max="9734" width="6.21875" style="206" customWidth="1"/>
    <col min="9735" max="9735" width="8.77734375" style="206" customWidth="1"/>
    <col min="9736" max="9736" width="9.88671875" style="206" customWidth="1"/>
    <col min="9737" max="9737" width="9.6640625" style="206" customWidth="1"/>
    <col min="9738" max="9738" width="10.21875" style="206" customWidth="1"/>
    <col min="9739" max="9739" width="10.77734375" style="206" customWidth="1"/>
    <col min="9740" max="9740" width="7.6640625" style="206" customWidth="1"/>
    <col min="9741" max="9741" width="7.5546875" style="206" customWidth="1"/>
    <col min="9742" max="9742" width="10.6640625" style="206" customWidth="1"/>
    <col min="9743" max="9743" width="7.44140625" style="206" customWidth="1"/>
    <col min="9744" max="9744" width="8.109375" style="206"/>
    <col min="9745" max="9745" width="4.77734375" style="206" customWidth="1"/>
    <col min="9746" max="9746" width="6.6640625" style="206" customWidth="1"/>
    <col min="9747" max="9747" width="7" style="206" customWidth="1"/>
    <col min="9748" max="9975" width="6.109375" style="206" customWidth="1"/>
    <col min="9976" max="9984" width="8.109375" style="206"/>
    <col min="9985" max="9985" width="9.44140625" style="206" customWidth="1"/>
    <col min="9986" max="9986" width="11.109375" style="206" customWidth="1"/>
    <col min="9987" max="9987" width="18.5546875" style="206" customWidth="1"/>
    <col min="9988" max="9988" width="19" style="206" customWidth="1"/>
    <col min="9989" max="9989" width="5.88671875" style="206" customWidth="1"/>
    <col min="9990" max="9990" width="6.21875" style="206" customWidth="1"/>
    <col min="9991" max="9991" width="8.77734375" style="206" customWidth="1"/>
    <col min="9992" max="9992" width="9.88671875" style="206" customWidth="1"/>
    <col min="9993" max="9993" width="9.6640625" style="206" customWidth="1"/>
    <col min="9994" max="9994" width="10.21875" style="206" customWidth="1"/>
    <col min="9995" max="9995" width="10.77734375" style="206" customWidth="1"/>
    <col min="9996" max="9996" width="7.6640625" style="206" customWidth="1"/>
    <col min="9997" max="9997" width="7.5546875" style="206" customWidth="1"/>
    <col min="9998" max="9998" width="10.6640625" style="206" customWidth="1"/>
    <col min="9999" max="9999" width="7.44140625" style="206" customWidth="1"/>
    <col min="10000" max="10000" width="8.109375" style="206"/>
    <col min="10001" max="10001" width="4.77734375" style="206" customWidth="1"/>
    <col min="10002" max="10002" width="6.6640625" style="206" customWidth="1"/>
    <col min="10003" max="10003" width="7" style="206" customWidth="1"/>
    <col min="10004" max="10231" width="6.109375" style="206" customWidth="1"/>
    <col min="10232" max="10240" width="8.109375" style="206"/>
    <col min="10241" max="10241" width="9.44140625" style="206" customWidth="1"/>
    <col min="10242" max="10242" width="11.109375" style="206" customWidth="1"/>
    <col min="10243" max="10243" width="18.5546875" style="206" customWidth="1"/>
    <col min="10244" max="10244" width="19" style="206" customWidth="1"/>
    <col min="10245" max="10245" width="5.88671875" style="206" customWidth="1"/>
    <col min="10246" max="10246" width="6.21875" style="206" customWidth="1"/>
    <col min="10247" max="10247" width="8.77734375" style="206" customWidth="1"/>
    <col min="10248" max="10248" width="9.88671875" style="206" customWidth="1"/>
    <col min="10249" max="10249" width="9.6640625" style="206" customWidth="1"/>
    <col min="10250" max="10250" width="10.21875" style="206" customWidth="1"/>
    <col min="10251" max="10251" width="10.77734375" style="206" customWidth="1"/>
    <col min="10252" max="10252" width="7.6640625" style="206" customWidth="1"/>
    <col min="10253" max="10253" width="7.5546875" style="206" customWidth="1"/>
    <col min="10254" max="10254" width="10.6640625" style="206" customWidth="1"/>
    <col min="10255" max="10255" width="7.44140625" style="206" customWidth="1"/>
    <col min="10256" max="10256" width="8.109375" style="206"/>
    <col min="10257" max="10257" width="4.77734375" style="206" customWidth="1"/>
    <col min="10258" max="10258" width="6.6640625" style="206" customWidth="1"/>
    <col min="10259" max="10259" width="7" style="206" customWidth="1"/>
    <col min="10260" max="10487" width="6.109375" style="206" customWidth="1"/>
    <col min="10488" max="10496" width="8.109375" style="206"/>
    <col min="10497" max="10497" width="9.44140625" style="206" customWidth="1"/>
    <col min="10498" max="10498" width="11.109375" style="206" customWidth="1"/>
    <col min="10499" max="10499" width="18.5546875" style="206" customWidth="1"/>
    <col min="10500" max="10500" width="19" style="206" customWidth="1"/>
    <col min="10501" max="10501" width="5.88671875" style="206" customWidth="1"/>
    <col min="10502" max="10502" width="6.21875" style="206" customWidth="1"/>
    <col min="10503" max="10503" width="8.77734375" style="206" customWidth="1"/>
    <col min="10504" max="10504" width="9.88671875" style="206" customWidth="1"/>
    <col min="10505" max="10505" width="9.6640625" style="206" customWidth="1"/>
    <col min="10506" max="10506" width="10.21875" style="206" customWidth="1"/>
    <col min="10507" max="10507" width="10.77734375" style="206" customWidth="1"/>
    <col min="10508" max="10508" width="7.6640625" style="206" customWidth="1"/>
    <col min="10509" max="10509" width="7.5546875" style="206" customWidth="1"/>
    <col min="10510" max="10510" width="10.6640625" style="206" customWidth="1"/>
    <col min="10511" max="10511" width="7.44140625" style="206" customWidth="1"/>
    <col min="10512" max="10512" width="8.109375" style="206"/>
    <col min="10513" max="10513" width="4.77734375" style="206" customWidth="1"/>
    <col min="10514" max="10514" width="6.6640625" style="206" customWidth="1"/>
    <col min="10515" max="10515" width="7" style="206" customWidth="1"/>
    <col min="10516" max="10743" width="6.109375" style="206" customWidth="1"/>
    <col min="10744" max="10752" width="8.109375" style="206"/>
    <col min="10753" max="10753" width="9.44140625" style="206" customWidth="1"/>
    <col min="10754" max="10754" width="11.109375" style="206" customWidth="1"/>
    <col min="10755" max="10755" width="18.5546875" style="206" customWidth="1"/>
    <col min="10756" max="10756" width="19" style="206" customWidth="1"/>
    <col min="10757" max="10757" width="5.88671875" style="206" customWidth="1"/>
    <col min="10758" max="10758" width="6.21875" style="206" customWidth="1"/>
    <col min="10759" max="10759" width="8.77734375" style="206" customWidth="1"/>
    <col min="10760" max="10760" width="9.88671875" style="206" customWidth="1"/>
    <col min="10761" max="10761" width="9.6640625" style="206" customWidth="1"/>
    <col min="10762" max="10762" width="10.21875" style="206" customWidth="1"/>
    <col min="10763" max="10763" width="10.77734375" style="206" customWidth="1"/>
    <col min="10764" max="10764" width="7.6640625" style="206" customWidth="1"/>
    <col min="10765" max="10765" width="7.5546875" style="206" customWidth="1"/>
    <col min="10766" max="10766" width="10.6640625" style="206" customWidth="1"/>
    <col min="10767" max="10767" width="7.44140625" style="206" customWidth="1"/>
    <col min="10768" max="10768" width="8.109375" style="206"/>
    <col min="10769" max="10769" width="4.77734375" style="206" customWidth="1"/>
    <col min="10770" max="10770" width="6.6640625" style="206" customWidth="1"/>
    <col min="10771" max="10771" width="7" style="206" customWidth="1"/>
    <col min="10772" max="10999" width="6.109375" style="206" customWidth="1"/>
    <col min="11000" max="11008" width="8.109375" style="206"/>
    <col min="11009" max="11009" width="9.44140625" style="206" customWidth="1"/>
    <col min="11010" max="11010" width="11.109375" style="206" customWidth="1"/>
    <col min="11011" max="11011" width="18.5546875" style="206" customWidth="1"/>
    <col min="11012" max="11012" width="19" style="206" customWidth="1"/>
    <col min="11013" max="11013" width="5.88671875" style="206" customWidth="1"/>
    <col min="11014" max="11014" width="6.21875" style="206" customWidth="1"/>
    <col min="11015" max="11015" width="8.77734375" style="206" customWidth="1"/>
    <col min="11016" max="11016" width="9.88671875" style="206" customWidth="1"/>
    <col min="11017" max="11017" width="9.6640625" style="206" customWidth="1"/>
    <col min="11018" max="11018" width="10.21875" style="206" customWidth="1"/>
    <col min="11019" max="11019" width="10.77734375" style="206" customWidth="1"/>
    <col min="11020" max="11020" width="7.6640625" style="206" customWidth="1"/>
    <col min="11021" max="11021" width="7.5546875" style="206" customWidth="1"/>
    <col min="11022" max="11022" width="10.6640625" style="206" customWidth="1"/>
    <col min="11023" max="11023" width="7.44140625" style="206" customWidth="1"/>
    <col min="11024" max="11024" width="8.109375" style="206"/>
    <col min="11025" max="11025" width="4.77734375" style="206" customWidth="1"/>
    <col min="11026" max="11026" width="6.6640625" style="206" customWidth="1"/>
    <col min="11027" max="11027" width="7" style="206" customWidth="1"/>
    <col min="11028" max="11255" width="6.109375" style="206" customWidth="1"/>
    <col min="11256" max="11264" width="8.109375" style="206"/>
    <col min="11265" max="11265" width="9.44140625" style="206" customWidth="1"/>
    <col min="11266" max="11266" width="11.109375" style="206" customWidth="1"/>
    <col min="11267" max="11267" width="18.5546875" style="206" customWidth="1"/>
    <col min="11268" max="11268" width="19" style="206" customWidth="1"/>
    <col min="11269" max="11269" width="5.88671875" style="206" customWidth="1"/>
    <col min="11270" max="11270" width="6.21875" style="206" customWidth="1"/>
    <col min="11271" max="11271" width="8.77734375" style="206" customWidth="1"/>
    <col min="11272" max="11272" width="9.88671875" style="206" customWidth="1"/>
    <col min="11273" max="11273" width="9.6640625" style="206" customWidth="1"/>
    <col min="11274" max="11274" width="10.21875" style="206" customWidth="1"/>
    <col min="11275" max="11275" width="10.77734375" style="206" customWidth="1"/>
    <col min="11276" max="11276" width="7.6640625" style="206" customWidth="1"/>
    <col min="11277" max="11277" width="7.5546875" style="206" customWidth="1"/>
    <col min="11278" max="11278" width="10.6640625" style="206" customWidth="1"/>
    <col min="11279" max="11279" width="7.44140625" style="206" customWidth="1"/>
    <col min="11280" max="11280" width="8.109375" style="206"/>
    <col min="11281" max="11281" width="4.77734375" style="206" customWidth="1"/>
    <col min="11282" max="11282" width="6.6640625" style="206" customWidth="1"/>
    <col min="11283" max="11283" width="7" style="206" customWidth="1"/>
    <col min="11284" max="11511" width="6.109375" style="206" customWidth="1"/>
    <col min="11512" max="11520" width="8.109375" style="206"/>
    <col min="11521" max="11521" width="9.44140625" style="206" customWidth="1"/>
    <col min="11522" max="11522" width="11.109375" style="206" customWidth="1"/>
    <col min="11523" max="11523" width="18.5546875" style="206" customWidth="1"/>
    <col min="11524" max="11524" width="19" style="206" customWidth="1"/>
    <col min="11525" max="11525" width="5.88671875" style="206" customWidth="1"/>
    <col min="11526" max="11526" width="6.21875" style="206" customWidth="1"/>
    <col min="11527" max="11527" width="8.77734375" style="206" customWidth="1"/>
    <col min="11528" max="11528" width="9.88671875" style="206" customWidth="1"/>
    <col min="11529" max="11529" width="9.6640625" style="206" customWidth="1"/>
    <col min="11530" max="11530" width="10.21875" style="206" customWidth="1"/>
    <col min="11531" max="11531" width="10.77734375" style="206" customWidth="1"/>
    <col min="11532" max="11532" width="7.6640625" style="206" customWidth="1"/>
    <col min="11533" max="11533" width="7.5546875" style="206" customWidth="1"/>
    <col min="11534" max="11534" width="10.6640625" style="206" customWidth="1"/>
    <col min="11535" max="11535" width="7.44140625" style="206" customWidth="1"/>
    <col min="11536" max="11536" width="8.109375" style="206"/>
    <col min="11537" max="11537" width="4.77734375" style="206" customWidth="1"/>
    <col min="11538" max="11538" width="6.6640625" style="206" customWidth="1"/>
    <col min="11539" max="11539" width="7" style="206" customWidth="1"/>
    <col min="11540" max="11767" width="6.109375" style="206" customWidth="1"/>
    <col min="11768" max="11776" width="8.109375" style="206"/>
    <col min="11777" max="11777" width="9.44140625" style="206" customWidth="1"/>
    <col min="11778" max="11778" width="11.109375" style="206" customWidth="1"/>
    <col min="11779" max="11779" width="18.5546875" style="206" customWidth="1"/>
    <col min="11780" max="11780" width="19" style="206" customWidth="1"/>
    <col min="11781" max="11781" width="5.88671875" style="206" customWidth="1"/>
    <col min="11782" max="11782" width="6.21875" style="206" customWidth="1"/>
    <col min="11783" max="11783" width="8.77734375" style="206" customWidth="1"/>
    <col min="11784" max="11784" width="9.88671875" style="206" customWidth="1"/>
    <col min="11785" max="11785" width="9.6640625" style="206" customWidth="1"/>
    <col min="11786" max="11786" width="10.21875" style="206" customWidth="1"/>
    <col min="11787" max="11787" width="10.77734375" style="206" customWidth="1"/>
    <col min="11788" max="11788" width="7.6640625" style="206" customWidth="1"/>
    <col min="11789" max="11789" width="7.5546875" style="206" customWidth="1"/>
    <col min="11790" max="11790" width="10.6640625" style="206" customWidth="1"/>
    <col min="11791" max="11791" width="7.44140625" style="206" customWidth="1"/>
    <col min="11792" max="11792" width="8.109375" style="206"/>
    <col min="11793" max="11793" width="4.77734375" style="206" customWidth="1"/>
    <col min="11794" max="11794" width="6.6640625" style="206" customWidth="1"/>
    <col min="11795" max="11795" width="7" style="206" customWidth="1"/>
    <col min="11796" max="12023" width="6.109375" style="206" customWidth="1"/>
    <col min="12024" max="12032" width="8.109375" style="206"/>
    <col min="12033" max="12033" width="9.44140625" style="206" customWidth="1"/>
    <col min="12034" max="12034" width="11.109375" style="206" customWidth="1"/>
    <col min="12035" max="12035" width="18.5546875" style="206" customWidth="1"/>
    <col min="12036" max="12036" width="19" style="206" customWidth="1"/>
    <col min="12037" max="12037" width="5.88671875" style="206" customWidth="1"/>
    <col min="12038" max="12038" width="6.21875" style="206" customWidth="1"/>
    <col min="12039" max="12039" width="8.77734375" style="206" customWidth="1"/>
    <col min="12040" max="12040" width="9.88671875" style="206" customWidth="1"/>
    <col min="12041" max="12041" width="9.6640625" style="206" customWidth="1"/>
    <col min="12042" max="12042" width="10.21875" style="206" customWidth="1"/>
    <col min="12043" max="12043" width="10.77734375" style="206" customWidth="1"/>
    <col min="12044" max="12044" width="7.6640625" style="206" customWidth="1"/>
    <col min="12045" max="12045" width="7.5546875" style="206" customWidth="1"/>
    <col min="12046" max="12046" width="10.6640625" style="206" customWidth="1"/>
    <col min="12047" max="12047" width="7.44140625" style="206" customWidth="1"/>
    <col min="12048" max="12048" width="8.109375" style="206"/>
    <col min="12049" max="12049" width="4.77734375" style="206" customWidth="1"/>
    <col min="12050" max="12050" width="6.6640625" style="206" customWidth="1"/>
    <col min="12051" max="12051" width="7" style="206" customWidth="1"/>
    <col min="12052" max="12279" width="6.109375" style="206" customWidth="1"/>
    <col min="12280" max="12288" width="8.109375" style="206"/>
    <col min="12289" max="12289" width="9.44140625" style="206" customWidth="1"/>
    <col min="12290" max="12290" width="11.109375" style="206" customWidth="1"/>
    <col min="12291" max="12291" width="18.5546875" style="206" customWidth="1"/>
    <col min="12292" max="12292" width="19" style="206" customWidth="1"/>
    <col min="12293" max="12293" width="5.88671875" style="206" customWidth="1"/>
    <col min="12294" max="12294" width="6.21875" style="206" customWidth="1"/>
    <col min="12295" max="12295" width="8.77734375" style="206" customWidth="1"/>
    <col min="12296" max="12296" width="9.88671875" style="206" customWidth="1"/>
    <col min="12297" max="12297" width="9.6640625" style="206" customWidth="1"/>
    <col min="12298" max="12298" width="10.21875" style="206" customWidth="1"/>
    <col min="12299" max="12299" width="10.77734375" style="206" customWidth="1"/>
    <col min="12300" max="12300" width="7.6640625" style="206" customWidth="1"/>
    <col min="12301" max="12301" width="7.5546875" style="206" customWidth="1"/>
    <col min="12302" max="12302" width="10.6640625" style="206" customWidth="1"/>
    <col min="12303" max="12303" width="7.44140625" style="206" customWidth="1"/>
    <col min="12304" max="12304" width="8.109375" style="206"/>
    <col min="12305" max="12305" width="4.77734375" style="206" customWidth="1"/>
    <col min="12306" max="12306" width="6.6640625" style="206" customWidth="1"/>
    <col min="12307" max="12307" width="7" style="206" customWidth="1"/>
    <col min="12308" max="12535" width="6.109375" style="206" customWidth="1"/>
    <col min="12536" max="12544" width="8.109375" style="206"/>
    <col min="12545" max="12545" width="9.44140625" style="206" customWidth="1"/>
    <col min="12546" max="12546" width="11.109375" style="206" customWidth="1"/>
    <col min="12547" max="12547" width="18.5546875" style="206" customWidth="1"/>
    <col min="12548" max="12548" width="19" style="206" customWidth="1"/>
    <col min="12549" max="12549" width="5.88671875" style="206" customWidth="1"/>
    <col min="12550" max="12550" width="6.21875" style="206" customWidth="1"/>
    <col min="12551" max="12551" width="8.77734375" style="206" customWidth="1"/>
    <col min="12552" max="12552" width="9.88671875" style="206" customWidth="1"/>
    <col min="12553" max="12553" width="9.6640625" style="206" customWidth="1"/>
    <col min="12554" max="12554" width="10.21875" style="206" customWidth="1"/>
    <col min="12555" max="12555" width="10.77734375" style="206" customWidth="1"/>
    <col min="12556" max="12556" width="7.6640625" style="206" customWidth="1"/>
    <col min="12557" max="12557" width="7.5546875" style="206" customWidth="1"/>
    <col min="12558" max="12558" width="10.6640625" style="206" customWidth="1"/>
    <col min="12559" max="12559" width="7.44140625" style="206" customWidth="1"/>
    <col min="12560" max="12560" width="8.109375" style="206"/>
    <col min="12561" max="12561" width="4.77734375" style="206" customWidth="1"/>
    <col min="12562" max="12562" width="6.6640625" style="206" customWidth="1"/>
    <col min="12563" max="12563" width="7" style="206" customWidth="1"/>
    <col min="12564" max="12791" width="6.109375" style="206" customWidth="1"/>
    <col min="12792" max="12800" width="8.109375" style="206"/>
    <col min="12801" max="12801" width="9.44140625" style="206" customWidth="1"/>
    <col min="12802" max="12802" width="11.109375" style="206" customWidth="1"/>
    <col min="12803" max="12803" width="18.5546875" style="206" customWidth="1"/>
    <col min="12804" max="12804" width="19" style="206" customWidth="1"/>
    <col min="12805" max="12805" width="5.88671875" style="206" customWidth="1"/>
    <col min="12806" max="12806" width="6.21875" style="206" customWidth="1"/>
    <col min="12807" max="12807" width="8.77734375" style="206" customWidth="1"/>
    <col min="12808" max="12808" width="9.88671875" style="206" customWidth="1"/>
    <col min="12809" max="12809" width="9.6640625" style="206" customWidth="1"/>
    <col min="12810" max="12810" width="10.21875" style="206" customWidth="1"/>
    <col min="12811" max="12811" width="10.77734375" style="206" customWidth="1"/>
    <col min="12812" max="12812" width="7.6640625" style="206" customWidth="1"/>
    <col min="12813" max="12813" width="7.5546875" style="206" customWidth="1"/>
    <col min="12814" max="12814" width="10.6640625" style="206" customWidth="1"/>
    <col min="12815" max="12815" width="7.44140625" style="206" customWidth="1"/>
    <col min="12816" max="12816" width="8.109375" style="206"/>
    <col min="12817" max="12817" width="4.77734375" style="206" customWidth="1"/>
    <col min="12818" max="12818" width="6.6640625" style="206" customWidth="1"/>
    <col min="12819" max="12819" width="7" style="206" customWidth="1"/>
    <col min="12820" max="13047" width="6.109375" style="206" customWidth="1"/>
    <col min="13048" max="13056" width="8.109375" style="206"/>
    <col min="13057" max="13057" width="9.44140625" style="206" customWidth="1"/>
    <col min="13058" max="13058" width="11.109375" style="206" customWidth="1"/>
    <col min="13059" max="13059" width="18.5546875" style="206" customWidth="1"/>
    <col min="13060" max="13060" width="19" style="206" customWidth="1"/>
    <col min="13061" max="13061" width="5.88671875" style="206" customWidth="1"/>
    <col min="13062" max="13062" width="6.21875" style="206" customWidth="1"/>
    <col min="13063" max="13063" width="8.77734375" style="206" customWidth="1"/>
    <col min="13064" max="13064" width="9.88671875" style="206" customWidth="1"/>
    <col min="13065" max="13065" width="9.6640625" style="206" customWidth="1"/>
    <col min="13066" max="13066" width="10.21875" style="206" customWidth="1"/>
    <col min="13067" max="13067" width="10.77734375" style="206" customWidth="1"/>
    <col min="13068" max="13068" width="7.6640625" style="206" customWidth="1"/>
    <col min="13069" max="13069" width="7.5546875" style="206" customWidth="1"/>
    <col min="13070" max="13070" width="10.6640625" style="206" customWidth="1"/>
    <col min="13071" max="13071" width="7.44140625" style="206" customWidth="1"/>
    <col min="13072" max="13072" width="8.109375" style="206"/>
    <col min="13073" max="13073" width="4.77734375" style="206" customWidth="1"/>
    <col min="13074" max="13074" width="6.6640625" style="206" customWidth="1"/>
    <col min="13075" max="13075" width="7" style="206" customWidth="1"/>
    <col min="13076" max="13303" width="6.109375" style="206" customWidth="1"/>
    <col min="13304" max="13312" width="8.109375" style="206"/>
    <col min="13313" max="13313" width="9.44140625" style="206" customWidth="1"/>
    <col min="13314" max="13314" width="11.109375" style="206" customWidth="1"/>
    <col min="13315" max="13315" width="18.5546875" style="206" customWidth="1"/>
    <col min="13316" max="13316" width="19" style="206" customWidth="1"/>
    <col min="13317" max="13317" width="5.88671875" style="206" customWidth="1"/>
    <col min="13318" max="13318" width="6.21875" style="206" customWidth="1"/>
    <col min="13319" max="13319" width="8.77734375" style="206" customWidth="1"/>
    <col min="13320" max="13320" width="9.88671875" style="206" customWidth="1"/>
    <col min="13321" max="13321" width="9.6640625" style="206" customWidth="1"/>
    <col min="13322" max="13322" width="10.21875" style="206" customWidth="1"/>
    <col min="13323" max="13323" width="10.77734375" style="206" customWidth="1"/>
    <col min="13324" max="13324" width="7.6640625" style="206" customWidth="1"/>
    <col min="13325" max="13325" width="7.5546875" style="206" customWidth="1"/>
    <col min="13326" max="13326" width="10.6640625" style="206" customWidth="1"/>
    <col min="13327" max="13327" width="7.44140625" style="206" customWidth="1"/>
    <col min="13328" max="13328" width="8.109375" style="206"/>
    <col min="13329" max="13329" width="4.77734375" style="206" customWidth="1"/>
    <col min="13330" max="13330" width="6.6640625" style="206" customWidth="1"/>
    <col min="13331" max="13331" width="7" style="206" customWidth="1"/>
    <col min="13332" max="13559" width="6.109375" style="206" customWidth="1"/>
    <col min="13560" max="13568" width="8.109375" style="206"/>
    <col min="13569" max="13569" width="9.44140625" style="206" customWidth="1"/>
    <col min="13570" max="13570" width="11.109375" style="206" customWidth="1"/>
    <col min="13571" max="13571" width="18.5546875" style="206" customWidth="1"/>
    <col min="13572" max="13572" width="19" style="206" customWidth="1"/>
    <col min="13573" max="13573" width="5.88671875" style="206" customWidth="1"/>
    <col min="13574" max="13574" width="6.21875" style="206" customWidth="1"/>
    <col min="13575" max="13575" width="8.77734375" style="206" customWidth="1"/>
    <col min="13576" max="13576" width="9.88671875" style="206" customWidth="1"/>
    <col min="13577" max="13577" width="9.6640625" style="206" customWidth="1"/>
    <col min="13578" max="13578" width="10.21875" style="206" customWidth="1"/>
    <col min="13579" max="13579" width="10.77734375" style="206" customWidth="1"/>
    <col min="13580" max="13580" width="7.6640625" style="206" customWidth="1"/>
    <col min="13581" max="13581" width="7.5546875" style="206" customWidth="1"/>
    <col min="13582" max="13582" width="10.6640625" style="206" customWidth="1"/>
    <col min="13583" max="13583" width="7.44140625" style="206" customWidth="1"/>
    <col min="13584" max="13584" width="8.109375" style="206"/>
    <col min="13585" max="13585" width="4.77734375" style="206" customWidth="1"/>
    <col min="13586" max="13586" width="6.6640625" style="206" customWidth="1"/>
    <col min="13587" max="13587" width="7" style="206" customWidth="1"/>
    <col min="13588" max="13815" width="6.109375" style="206" customWidth="1"/>
    <col min="13816" max="13824" width="8.109375" style="206"/>
    <col min="13825" max="13825" width="9.44140625" style="206" customWidth="1"/>
    <col min="13826" max="13826" width="11.109375" style="206" customWidth="1"/>
    <col min="13827" max="13827" width="18.5546875" style="206" customWidth="1"/>
    <col min="13828" max="13828" width="19" style="206" customWidth="1"/>
    <col min="13829" max="13829" width="5.88671875" style="206" customWidth="1"/>
    <col min="13830" max="13830" width="6.21875" style="206" customWidth="1"/>
    <col min="13831" max="13831" width="8.77734375" style="206" customWidth="1"/>
    <col min="13832" max="13832" width="9.88671875" style="206" customWidth="1"/>
    <col min="13833" max="13833" width="9.6640625" style="206" customWidth="1"/>
    <col min="13834" max="13834" width="10.21875" style="206" customWidth="1"/>
    <col min="13835" max="13835" width="10.77734375" style="206" customWidth="1"/>
    <col min="13836" max="13836" width="7.6640625" style="206" customWidth="1"/>
    <col min="13837" max="13837" width="7.5546875" style="206" customWidth="1"/>
    <col min="13838" max="13838" width="10.6640625" style="206" customWidth="1"/>
    <col min="13839" max="13839" width="7.44140625" style="206" customWidth="1"/>
    <col min="13840" max="13840" width="8.109375" style="206"/>
    <col min="13841" max="13841" width="4.77734375" style="206" customWidth="1"/>
    <col min="13842" max="13842" width="6.6640625" style="206" customWidth="1"/>
    <col min="13843" max="13843" width="7" style="206" customWidth="1"/>
    <col min="13844" max="14071" width="6.109375" style="206" customWidth="1"/>
    <col min="14072" max="14080" width="8.109375" style="206"/>
    <col min="14081" max="14081" width="9.44140625" style="206" customWidth="1"/>
    <col min="14082" max="14082" width="11.109375" style="206" customWidth="1"/>
    <col min="14083" max="14083" width="18.5546875" style="206" customWidth="1"/>
    <col min="14084" max="14084" width="19" style="206" customWidth="1"/>
    <col min="14085" max="14085" width="5.88671875" style="206" customWidth="1"/>
    <col min="14086" max="14086" width="6.21875" style="206" customWidth="1"/>
    <col min="14087" max="14087" width="8.77734375" style="206" customWidth="1"/>
    <col min="14088" max="14088" width="9.88671875" style="206" customWidth="1"/>
    <col min="14089" max="14089" width="9.6640625" style="206" customWidth="1"/>
    <col min="14090" max="14090" width="10.21875" style="206" customWidth="1"/>
    <col min="14091" max="14091" width="10.77734375" style="206" customWidth="1"/>
    <col min="14092" max="14092" width="7.6640625" style="206" customWidth="1"/>
    <col min="14093" max="14093" width="7.5546875" style="206" customWidth="1"/>
    <col min="14094" max="14094" width="10.6640625" style="206" customWidth="1"/>
    <col min="14095" max="14095" width="7.44140625" style="206" customWidth="1"/>
    <col min="14096" max="14096" width="8.109375" style="206"/>
    <col min="14097" max="14097" width="4.77734375" style="206" customWidth="1"/>
    <col min="14098" max="14098" width="6.6640625" style="206" customWidth="1"/>
    <col min="14099" max="14099" width="7" style="206" customWidth="1"/>
    <col min="14100" max="14327" width="6.109375" style="206" customWidth="1"/>
    <col min="14328" max="14336" width="8.109375" style="206"/>
    <col min="14337" max="14337" width="9.44140625" style="206" customWidth="1"/>
    <col min="14338" max="14338" width="11.109375" style="206" customWidth="1"/>
    <col min="14339" max="14339" width="18.5546875" style="206" customWidth="1"/>
    <col min="14340" max="14340" width="19" style="206" customWidth="1"/>
    <col min="14341" max="14341" width="5.88671875" style="206" customWidth="1"/>
    <col min="14342" max="14342" width="6.21875" style="206" customWidth="1"/>
    <col min="14343" max="14343" width="8.77734375" style="206" customWidth="1"/>
    <col min="14344" max="14344" width="9.88671875" style="206" customWidth="1"/>
    <col min="14345" max="14345" width="9.6640625" style="206" customWidth="1"/>
    <col min="14346" max="14346" width="10.21875" style="206" customWidth="1"/>
    <col min="14347" max="14347" width="10.77734375" style="206" customWidth="1"/>
    <col min="14348" max="14348" width="7.6640625" style="206" customWidth="1"/>
    <col min="14349" max="14349" width="7.5546875" style="206" customWidth="1"/>
    <col min="14350" max="14350" width="10.6640625" style="206" customWidth="1"/>
    <col min="14351" max="14351" width="7.44140625" style="206" customWidth="1"/>
    <col min="14352" max="14352" width="8.109375" style="206"/>
    <col min="14353" max="14353" width="4.77734375" style="206" customWidth="1"/>
    <col min="14354" max="14354" width="6.6640625" style="206" customWidth="1"/>
    <col min="14355" max="14355" width="7" style="206" customWidth="1"/>
    <col min="14356" max="14583" width="6.109375" style="206" customWidth="1"/>
    <col min="14584" max="14592" width="8.109375" style="206"/>
    <col min="14593" max="14593" width="9.44140625" style="206" customWidth="1"/>
    <col min="14594" max="14594" width="11.109375" style="206" customWidth="1"/>
    <col min="14595" max="14595" width="18.5546875" style="206" customWidth="1"/>
    <col min="14596" max="14596" width="19" style="206" customWidth="1"/>
    <col min="14597" max="14597" width="5.88671875" style="206" customWidth="1"/>
    <col min="14598" max="14598" width="6.21875" style="206" customWidth="1"/>
    <col min="14599" max="14599" width="8.77734375" style="206" customWidth="1"/>
    <col min="14600" max="14600" width="9.88671875" style="206" customWidth="1"/>
    <col min="14601" max="14601" width="9.6640625" style="206" customWidth="1"/>
    <col min="14602" max="14602" width="10.21875" style="206" customWidth="1"/>
    <col min="14603" max="14603" width="10.77734375" style="206" customWidth="1"/>
    <col min="14604" max="14604" width="7.6640625" style="206" customWidth="1"/>
    <col min="14605" max="14605" width="7.5546875" style="206" customWidth="1"/>
    <col min="14606" max="14606" width="10.6640625" style="206" customWidth="1"/>
    <col min="14607" max="14607" width="7.44140625" style="206" customWidth="1"/>
    <col min="14608" max="14608" width="8.109375" style="206"/>
    <col min="14609" max="14609" width="4.77734375" style="206" customWidth="1"/>
    <col min="14610" max="14610" width="6.6640625" style="206" customWidth="1"/>
    <col min="14611" max="14611" width="7" style="206" customWidth="1"/>
    <col min="14612" max="14839" width="6.109375" style="206" customWidth="1"/>
    <col min="14840" max="14848" width="8.109375" style="206"/>
    <col min="14849" max="14849" width="9.44140625" style="206" customWidth="1"/>
    <col min="14850" max="14850" width="11.109375" style="206" customWidth="1"/>
    <col min="14851" max="14851" width="18.5546875" style="206" customWidth="1"/>
    <col min="14852" max="14852" width="19" style="206" customWidth="1"/>
    <col min="14853" max="14853" width="5.88671875" style="206" customWidth="1"/>
    <col min="14854" max="14854" width="6.21875" style="206" customWidth="1"/>
    <col min="14855" max="14855" width="8.77734375" style="206" customWidth="1"/>
    <col min="14856" max="14856" width="9.88671875" style="206" customWidth="1"/>
    <col min="14857" max="14857" width="9.6640625" style="206" customWidth="1"/>
    <col min="14858" max="14858" width="10.21875" style="206" customWidth="1"/>
    <col min="14859" max="14859" width="10.77734375" style="206" customWidth="1"/>
    <col min="14860" max="14860" width="7.6640625" style="206" customWidth="1"/>
    <col min="14861" max="14861" width="7.5546875" style="206" customWidth="1"/>
    <col min="14862" max="14862" width="10.6640625" style="206" customWidth="1"/>
    <col min="14863" max="14863" width="7.44140625" style="206" customWidth="1"/>
    <col min="14864" max="14864" width="8.109375" style="206"/>
    <col min="14865" max="14865" width="4.77734375" style="206" customWidth="1"/>
    <col min="14866" max="14866" width="6.6640625" style="206" customWidth="1"/>
    <col min="14867" max="14867" width="7" style="206" customWidth="1"/>
    <col min="14868" max="15095" width="6.109375" style="206" customWidth="1"/>
    <col min="15096" max="15104" width="8.109375" style="206"/>
    <col min="15105" max="15105" width="9.44140625" style="206" customWidth="1"/>
    <col min="15106" max="15106" width="11.109375" style="206" customWidth="1"/>
    <col min="15107" max="15107" width="18.5546875" style="206" customWidth="1"/>
    <col min="15108" max="15108" width="19" style="206" customWidth="1"/>
    <col min="15109" max="15109" width="5.88671875" style="206" customWidth="1"/>
    <col min="15110" max="15110" width="6.21875" style="206" customWidth="1"/>
    <col min="15111" max="15111" width="8.77734375" style="206" customWidth="1"/>
    <col min="15112" max="15112" width="9.88671875" style="206" customWidth="1"/>
    <col min="15113" max="15113" width="9.6640625" style="206" customWidth="1"/>
    <col min="15114" max="15114" width="10.21875" style="206" customWidth="1"/>
    <col min="15115" max="15115" width="10.77734375" style="206" customWidth="1"/>
    <col min="15116" max="15116" width="7.6640625" style="206" customWidth="1"/>
    <col min="15117" max="15117" width="7.5546875" style="206" customWidth="1"/>
    <col min="15118" max="15118" width="10.6640625" style="206" customWidth="1"/>
    <col min="15119" max="15119" width="7.44140625" style="206" customWidth="1"/>
    <col min="15120" max="15120" width="8.109375" style="206"/>
    <col min="15121" max="15121" width="4.77734375" style="206" customWidth="1"/>
    <col min="15122" max="15122" width="6.6640625" style="206" customWidth="1"/>
    <col min="15123" max="15123" width="7" style="206" customWidth="1"/>
    <col min="15124" max="15351" width="6.109375" style="206" customWidth="1"/>
    <col min="15352" max="15360" width="8.109375" style="206"/>
    <col min="15361" max="15361" width="9.44140625" style="206" customWidth="1"/>
    <col min="15362" max="15362" width="11.109375" style="206" customWidth="1"/>
    <col min="15363" max="15363" width="18.5546875" style="206" customWidth="1"/>
    <col min="15364" max="15364" width="19" style="206" customWidth="1"/>
    <col min="15365" max="15365" width="5.88671875" style="206" customWidth="1"/>
    <col min="15366" max="15366" width="6.21875" style="206" customWidth="1"/>
    <col min="15367" max="15367" width="8.77734375" style="206" customWidth="1"/>
    <col min="15368" max="15368" width="9.88671875" style="206" customWidth="1"/>
    <col min="15369" max="15369" width="9.6640625" style="206" customWidth="1"/>
    <col min="15370" max="15370" width="10.21875" style="206" customWidth="1"/>
    <col min="15371" max="15371" width="10.77734375" style="206" customWidth="1"/>
    <col min="15372" max="15372" width="7.6640625" style="206" customWidth="1"/>
    <col min="15373" max="15373" width="7.5546875" style="206" customWidth="1"/>
    <col min="15374" max="15374" width="10.6640625" style="206" customWidth="1"/>
    <col min="15375" max="15375" width="7.44140625" style="206" customWidth="1"/>
    <col min="15376" max="15376" width="8.109375" style="206"/>
    <col min="15377" max="15377" width="4.77734375" style="206" customWidth="1"/>
    <col min="15378" max="15378" width="6.6640625" style="206" customWidth="1"/>
    <col min="15379" max="15379" width="7" style="206" customWidth="1"/>
    <col min="15380" max="15607" width="6.109375" style="206" customWidth="1"/>
    <col min="15608" max="15616" width="8.109375" style="206"/>
    <col min="15617" max="15617" width="9.44140625" style="206" customWidth="1"/>
    <col min="15618" max="15618" width="11.109375" style="206" customWidth="1"/>
    <col min="15619" max="15619" width="18.5546875" style="206" customWidth="1"/>
    <col min="15620" max="15620" width="19" style="206" customWidth="1"/>
    <col min="15621" max="15621" width="5.88671875" style="206" customWidth="1"/>
    <col min="15622" max="15622" width="6.21875" style="206" customWidth="1"/>
    <col min="15623" max="15623" width="8.77734375" style="206" customWidth="1"/>
    <col min="15624" max="15624" width="9.88671875" style="206" customWidth="1"/>
    <col min="15625" max="15625" width="9.6640625" style="206" customWidth="1"/>
    <col min="15626" max="15626" width="10.21875" style="206" customWidth="1"/>
    <col min="15627" max="15627" width="10.77734375" style="206" customWidth="1"/>
    <col min="15628" max="15628" width="7.6640625" style="206" customWidth="1"/>
    <col min="15629" max="15629" width="7.5546875" style="206" customWidth="1"/>
    <col min="15630" max="15630" width="10.6640625" style="206" customWidth="1"/>
    <col min="15631" max="15631" width="7.44140625" style="206" customWidth="1"/>
    <col min="15632" max="15632" width="8.109375" style="206"/>
    <col min="15633" max="15633" width="4.77734375" style="206" customWidth="1"/>
    <col min="15634" max="15634" width="6.6640625" style="206" customWidth="1"/>
    <col min="15635" max="15635" width="7" style="206" customWidth="1"/>
    <col min="15636" max="15863" width="6.109375" style="206" customWidth="1"/>
    <col min="15864" max="15872" width="8.109375" style="206"/>
    <col min="15873" max="15873" width="9.44140625" style="206" customWidth="1"/>
    <col min="15874" max="15874" width="11.109375" style="206" customWidth="1"/>
    <col min="15875" max="15875" width="18.5546875" style="206" customWidth="1"/>
    <col min="15876" max="15876" width="19" style="206" customWidth="1"/>
    <col min="15877" max="15877" width="5.88671875" style="206" customWidth="1"/>
    <col min="15878" max="15878" width="6.21875" style="206" customWidth="1"/>
    <col min="15879" max="15879" width="8.77734375" style="206" customWidth="1"/>
    <col min="15880" max="15880" width="9.88671875" style="206" customWidth="1"/>
    <col min="15881" max="15881" width="9.6640625" style="206" customWidth="1"/>
    <col min="15882" max="15882" width="10.21875" style="206" customWidth="1"/>
    <col min="15883" max="15883" width="10.77734375" style="206" customWidth="1"/>
    <col min="15884" max="15884" width="7.6640625" style="206" customWidth="1"/>
    <col min="15885" max="15885" width="7.5546875" style="206" customWidth="1"/>
    <col min="15886" max="15886" width="10.6640625" style="206" customWidth="1"/>
    <col min="15887" max="15887" width="7.44140625" style="206" customWidth="1"/>
    <col min="15888" max="15888" width="8.109375" style="206"/>
    <col min="15889" max="15889" width="4.77734375" style="206" customWidth="1"/>
    <col min="15890" max="15890" width="6.6640625" style="206" customWidth="1"/>
    <col min="15891" max="15891" width="7" style="206" customWidth="1"/>
    <col min="15892" max="16119" width="6.109375" style="206" customWidth="1"/>
    <col min="16120" max="16128" width="8.109375" style="206"/>
    <col min="16129" max="16129" width="9.44140625" style="206" customWidth="1"/>
    <col min="16130" max="16130" width="11.109375" style="206" customWidth="1"/>
    <col min="16131" max="16131" width="18.5546875" style="206" customWidth="1"/>
    <col min="16132" max="16132" width="19" style="206" customWidth="1"/>
    <col min="16133" max="16133" width="5.88671875" style="206" customWidth="1"/>
    <col min="16134" max="16134" width="6.21875" style="206" customWidth="1"/>
    <col min="16135" max="16135" width="8.77734375" style="206" customWidth="1"/>
    <col min="16136" max="16136" width="9.88671875" style="206" customWidth="1"/>
    <col min="16137" max="16137" width="9.6640625" style="206" customWidth="1"/>
    <col min="16138" max="16138" width="10.21875" style="206" customWidth="1"/>
    <col min="16139" max="16139" width="10.77734375" style="206" customWidth="1"/>
    <col min="16140" max="16140" width="7.6640625" style="206" customWidth="1"/>
    <col min="16141" max="16141" width="7.5546875" style="206" customWidth="1"/>
    <col min="16142" max="16142" width="10.6640625" style="206" customWidth="1"/>
    <col min="16143" max="16143" width="7.44140625" style="206" customWidth="1"/>
    <col min="16144" max="16144" width="8.109375" style="206"/>
    <col min="16145" max="16145" width="4.77734375" style="206" customWidth="1"/>
    <col min="16146" max="16146" width="6.6640625" style="206" customWidth="1"/>
    <col min="16147" max="16147" width="7" style="206" customWidth="1"/>
    <col min="16148" max="16375" width="6.109375" style="206" customWidth="1"/>
    <col min="16376" max="16384" width="8.109375" style="206"/>
  </cols>
  <sheetData>
    <row r="1" spans="1:247" ht="23.1" customHeight="1" x14ac:dyDescent="0.25">
      <c r="A1" s="203"/>
      <c r="B1" s="204"/>
      <c r="C1" s="204"/>
      <c r="D1" s="204"/>
      <c r="E1" s="205"/>
      <c r="F1" s="204"/>
      <c r="G1" s="204"/>
      <c r="H1" s="204"/>
      <c r="I1" s="204"/>
      <c r="J1" s="204"/>
      <c r="K1" s="204"/>
      <c r="L1" s="204"/>
      <c r="O1" s="207"/>
      <c r="P1" s="208"/>
      <c r="Q1" s="208"/>
      <c r="R1" s="395" t="s">
        <v>372</v>
      </c>
      <c r="S1" s="395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</row>
    <row r="2" spans="1:247" ht="23.1" customHeight="1" x14ac:dyDescent="0.25">
      <c r="B2" s="396" t="s">
        <v>373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</row>
    <row r="3" spans="1:247" ht="23.1" customHeight="1" x14ac:dyDescent="0.15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397"/>
      <c r="N3" s="398"/>
      <c r="O3" s="210"/>
      <c r="P3" s="208"/>
      <c r="Q3" s="208"/>
      <c r="R3" s="399" t="s">
        <v>374</v>
      </c>
      <c r="S3" s="399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</row>
    <row r="4" spans="1:247" ht="23.1" customHeight="1" x14ac:dyDescent="0.25">
      <c r="A4" s="400" t="s">
        <v>375</v>
      </c>
      <c r="B4" s="401" t="s">
        <v>76</v>
      </c>
      <c r="C4" s="402" t="s">
        <v>376</v>
      </c>
      <c r="D4" s="402" t="s">
        <v>377</v>
      </c>
      <c r="E4" s="402" t="s">
        <v>378</v>
      </c>
      <c r="F4" s="402" t="s">
        <v>379</v>
      </c>
      <c r="G4" s="402" t="s">
        <v>380</v>
      </c>
      <c r="H4" s="402" t="s">
        <v>77</v>
      </c>
      <c r="I4" s="403" t="s">
        <v>78</v>
      </c>
      <c r="J4" s="403"/>
      <c r="K4" s="403"/>
      <c r="L4" s="404" t="s">
        <v>79</v>
      </c>
      <c r="M4" s="404" t="s">
        <v>80</v>
      </c>
      <c r="N4" s="406" t="s">
        <v>81</v>
      </c>
      <c r="O4" s="406"/>
      <c r="P4" s="402" t="s">
        <v>82</v>
      </c>
      <c r="Q4" s="402" t="s">
        <v>83</v>
      </c>
      <c r="R4" s="402" t="s">
        <v>84</v>
      </c>
      <c r="S4" s="405" t="s">
        <v>85</v>
      </c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</row>
    <row r="5" spans="1:247" ht="23.1" customHeight="1" x14ac:dyDescent="0.25">
      <c r="A5" s="400"/>
      <c r="B5" s="401"/>
      <c r="C5" s="402"/>
      <c r="D5" s="402"/>
      <c r="E5" s="402"/>
      <c r="F5" s="402"/>
      <c r="G5" s="402"/>
      <c r="H5" s="402"/>
      <c r="I5" s="405" t="s">
        <v>381</v>
      </c>
      <c r="J5" s="402" t="s">
        <v>87</v>
      </c>
      <c r="K5" s="401" t="s">
        <v>88</v>
      </c>
      <c r="L5" s="404"/>
      <c r="M5" s="404"/>
      <c r="N5" s="406"/>
      <c r="O5" s="406"/>
      <c r="P5" s="402"/>
      <c r="Q5" s="402"/>
      <c r="R5" s="402"/>
      <c r="S5" s="405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</row>
    <row r="6" spans="1:247" ht="19.5" customHeight="1" x14ac:dyDescent="0.25">
      <c r="A6" s="400"/>
      <c r="B6" s="401"/>
      <c r="C6" s="402"/>
      <c r="D6" s="402"/>
      <c r="E6" s="402"/>
      <c r="F6" s="402"/>
      <c r="G6" s="402"/>
      <c r="H6" s="402"/>
      <c r="I6" s="405"/>
      <c r="J6" s="402"/>
      <c r="K6" s="401"/>
      <c r="L6" s="404"/>
      <c r="M6" s="404"/>
      <c r="N6" s="405" t="s">
        <v>89</v>
      </c>
      <c r="O6" s="405" t="s">
        <v>90</v>
      </c>
      <c r="P6" s="402"/>
      <c r="Q6" s="402"/>
      <c r="R6" s="402"/>
      <c r="S6" s="405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</row>
    <row r="7" spans="1:247" ht="39.75" customHeight="1" x14ac:dyDescent="0.25">
      <c r="A7" s="400"/>
      <c r="B7" s="401"/>
      <c r="C7" s="402"/>
      <c r="D7" s="402"/>
      <c r="E7" s="402"/>
      <c r="F7" s="402"/>
      <c r="G7" s="402"/>
      <c r="H7" s="402"/>
      <c r="I7" s="405"/>
      <c r="J7" s="402"/>
      <c r="K7" s="401"/>
      <c r="L7" s="404"/>
      <c r="M7" s="404"/>
      <c r="N7" s="405"/>
      <c r="O7" s="405"/>
      <c r="P7" s="402"/>
      <c r="Q7" s="402"/>
      <c r="R7" s="402"/>
      <c r="S7" s="405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</row>
    <row r="8" spans="1:247" ht="27.75" customHeight="1" x14ac:dyDescent="0.25">
      <c r="A8" s="211" t="s">
        <v>91</v>
      </c>
      <c r="B8" s="211" t="s">
        <v>91</v>
      </c>
      <c r="C8" s="211" t="s">
        <v>91</v>
      </c>
      <c r="D8" s="211" t="s">
        <v>91</v>
      </c>
      <c r="E8" s="211" t="s">
        <v>91</v>
      </c>
      <c r="F8" s="211" t="s">
        <v>91</v>
      </c>
      <c r="G8" s="211" t="s">
        <v>91</v>
      </c>
      <c r="H8" s="211">
        <v>1</v>
      </c>
      <c r="I8" s="211">
        <v>2</v>
      </c>
      <c r="J8" s="211">
        <v>3</v>
      </c>
      <c r="K8" s="211">
        <v>4</v>
      </c>
      <c r="L8" s="212">
        <v>5</v>
      </c>
      <c r="M8" s="212">
        <v>6</v>
      </c>
      <c r="N8" s="212">
        <v>7</v>
      </c>
      <c r="O8" s="212">
        <v>8</v>
      </c>
      <c r="P8" s="212">
        <v>9</v>
      </c>
      <c r="Q8" s="213">
        <v>10</v>
      </c>
      <c r="R8" s="213">
        <v>11</v>
      </c>
      <c r="S8" s="213">
        <v>12</v>
      </c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</row>
    <row r="9" spans="1:247" ht="27.75" customHeight="1" x14ac:dyDescent="0.25">
      <c r="A9" s="211"/>
      <c r="B9" s="211" t="s">
        <v>382</v>
      </c>
      <c r="C9" s="211"/>
      <c r="D9" s="211"/>
      <c r="E9" s="211"/>
      <c r="F9" s="211"/>
      <c r="G9" s="211"/>
      <c r="H9" s="214">
        <f>H10+H15</f>
        <v>661</v>
      </c>
      <c r="I9" s="211"/>
      <c r="J9" s="215">
        <f>SUM(J10,J15,J42)</f>
        <v>0</v>
      </c>
      <c r="K9" s="211"/>
      <c r="L9" s="212"/>
      <c r="M9" s="212"/>
      <c r="N9" s="215">
        <f>SUM(N10,N15,N42)</f>
        <v>661</v>
      </c>
      <c r="O9" s="212"/>
      <c r="P9" s="212"/>
      <c r="Q9" s="216"/>
      <c r="R9" s="216"/>
      <c r="S9" s="216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</row>
    <row r="10" spans="1:247" ht="27.75" customHeight="1" x14ac:dyDescent="0.25">
      <c r="A10" s="211"/>
      <c r="B10" s="217"/>
      <c r="C10" s="218" t="s">
        <v>383</v>
      </c>
      <c r="D10" s="211"/>
      <c r="E10" s="211"/>
      <c r="F10" s="211"/>
      <c r="G10" s="211"/>
      <c r="H10" s="214">
        <f t="shared" ref="H10:H22" si="0">SUM(I10:S10)</f>
        <v>600</v>
      </c>
      <c r="I10" s="211"/>
      <c r="J10" s="215"/>
      <c r="K10" s="219"/>
      <c r="L10" s="220"/>
      <c r="M10" s="220"/>
      <c r="N10" s="221">
        <f>SUM(N11)</f>
        <v>600</v>
      </c>
      <c r="O10" s="212"/>
      <c r="P10" s="212"/>
      <c r="Q10" s="216"/>
      <c r="R10" s="216"/>
      <c r="S10" s="216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</row>
    <row r="11" spans="1:247" s="225" customFormat="1" ht="27.75" customHeight="1" x14ac:dyDescent="0.25">
      <c r="A11" s="219"/>
      <c r="B11" s="219"/>
      <c r="C11" s="222" t="s">
        <v>384</v>
      </c>
      <c r="D11" s="219"/>
      <c r="E11" s="219"/>
      <c r="F11" s="219"/>
      <c r="G11" s="219"/>
      <c r="H11" s="214">
        <f>H12+H13+H14</f>
        <v>600</v>
      </c>
      <c r="I11" s="214">
        <f t="shared" ref="I11:N11" si="1">I12+I13+I14</f>
        <v>0</v>
      </c>
      <c r="J11" s="214">
        <f t="shared" si="1"/>
        <v>0</v>
      </c>
      <c r="K11" s="214">
        <f t="shared" si="1"/>
        <v>0</v>
      </c>
      <c r="L11" s="214">
        <f t="shared" si="1"/>
        <v>0</v>
      </c>
      <c r="M11" s="214">
        <f t="shared" si="1"/>
        <v>0</v>
      </c>
      <c r="N11" s="214">
        <f t="shared" si="1"/>
        <v>600</v>
      </c>
      <c r="O11" s="220"/>
      <c r="P11" s="220"/>
      <c r="Q11" s="223"/>
      <c r="R11" s="223"/>
      <c r="S11" s="223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</row>
    <row r="12" spans="1:247" s="225" customFormat="1" ht="27.75" customHeight="1" x14ac:dyDescent="0.25">
      <c r="A12" s="219"/>
      <c r="B12" s="219"/>
      <c r="C12" s="226" t="s">
        <v>385</v>
      </c>
      <c r="D12" s="211"/>
      <c r="E12" s="211"/>
      <c r="F12" s="211"/>
      <c r="G12" s="211"/>
      <c r="H12" s="227">
        <f t="shared" si="0"/>
        <v>80</v>
      </c>
      <c r="I12" s="211"/>
      <c r="J12" s="217"/>
      <c r="K12" s="211"/>
      <c r="L12" s="212"/>
      <c r="M12" s="212"/>
      <c r="N12" s="228">
        <v>80</v>
      </c>
      <c r="O12" s="220"/>
      <c r="P12" s="220"/>
      <c r="Q12" s="223"/>
      <c r="R12" s="223"/>
      <c r="S12" s="223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</row>
    <row r="13" spans="1:247" s="225" customFormat="1" ht="27.75" customHeight="1" x14ac:dyDescent="0.25">
      <c r="A13" s="219"/>
      <c r="B13" s="219"/>
      <c r="C13" s="226" t="s">
        <v>386</v>
      </c>
      <c r="D13" s="211"/>
      <c r="E13" s="211"/>
      <c r="F13" s="211"/>
      <c r="G13" s="211"/>
      <c r="H13" s="227">
        <f t="shared" si="0"/>
        <v>225</v>
      </c>
      <c r="I13" s="211"/>
      <c r="J13" s="217"/>
      <c r="K13" s="211"/>
      <c r="L13" s="212"/>
      <c r="M13" s="212"/>
      <c r="N13" s="228">
        <v>225</v>
      </c>
      <c r="O13" s="220"/>
      <c r="P13" s="220"/>
      <c r="Q13" s="223"/>
      <c r="R13" s="223"/>
      <c r="S13" s="223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</row>
    <row r="14" spans="1:247" ht="27.75" customHeight="1" x14ac:dyDescent="0.25">
      <c r="A14" s="211"/>
      <c r="B14" s="211"/>
      <c r="C14" s="226" t="s">
        <v>387</v>
      </c>
      <c r="D14" s="229"/>
      <c r="E14" s="211"/>
      <c r="F14" s="211"/>
      <c r="G14" s="211"/>
      <c r="H14" s="227">
        <f t="shared" si="0"/>
        <v>295</v>
      </c>
      <c r="I14" s="211"/>
      <c r="J14" s="217"/>
      <c r="K14" s="211"/>
      <c r="L14" s="212"/>
      <c r="M14" s="212"/>
      <c r="N14" s="228">
        <v>295</v>
      </c>
      <c r="O14" s="212"/>
      <c r="P14" s="212"/>
      <c r="Q14" s="216"/>
      <c r="R14" s="216"/>
      <c r="S14" s="216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</row>
    <row r="15" spans="1:247" s="225" customFormat="1" ht="27.75" customHeight="1" x14ac:dyDescent="0.25">
      <c r="A15" s="219"/>
      <c r="B15" s="219"/>
      <c r="C15" s="218" t="s">
        <v>388</v>
      </c>
      <c r="D15" s="219"/>
      <c r="E15" s="219"/>
      <c r="F15" s="219"/>
      <c r="G15" s="219"/>
      <c r="H15" s="214">
        <f t="shared" si="0"/>
        <v>61</v>
      </c>
      <c r="I15" s="219"/>
      <c r="J15" s="215"/>
      <c r="K15" s="219"/>
      <c r="L15" s="220"/>
      <c r="M15" s="220"/>
      <c r="N15" s="220">
        <f>SUM(N16,N18,N22,N24,N29,N31,N37,)</f>
        <v>61</v>
      </c>
      <c r="O15" s="220"/>
      <c r="P15" s="220"/>
      <c r="Q15" s="223"/>
      <c r="R15" s="223"/>
      <c r="S15" s="223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</row>
    <row r="16" spans="1:247" ht="27.75" customHeight="1" x14ac:dyDescent="0.25">
      <c r="A16" s="211"/>
      <c r="B16" s="211"/>
      <c r="C16" s="222" t="s">
        <v>389</v>
      </c>
      <c r="D16" s="211"/>
      <c r="E16" s="211"/>
      <c r="F16" s="211"/>
      <c r="G16" s="211"/>
      <c r="H16" s="214">
        <f t="shared" si="0"/>
        <v>0</v>
      </c>
      <c r="I16" s="211"/>
      <c r="J16" s="215"/>
      <c r="K16" s="211"/>
      <c r="L16" s="212"/>
      <c r="M16" s="212"/>
      <c r="N16" s="212">
        <f>SUM(N17)</f>
        <v>0</v>
      </c>
      <c r="O16" s="212"/>
      <c r="P16" s="212"/>
      <c r="Q16" s="216"/>
      <c r="R16" s="216"/>
      <c r="S16" s="216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</row>
    <row r="17" spans="1:247" ht="27.75" customHeight="1" x14ac:dyDescent="0.25">
      <c r="A17" s="211"/>
      <c r="B17" s="211"/>
      <c r="C17" s="222"/>
      <c r="D17" s="211"/>
      <c r="E17" s="211"/>
      <c r="F17" s="211"/>
      <c r="G17" s="211"/>
      <c r="H17" s="214">
        <f t="shared" si="0"/>
        <v>0</v>
      </c>
      <c r="I17" s="211"/>
      <c r="J17" s="215"/>
      <c r="K17" s="211"/>
      <c r="L17" s="212"/>
      <c r="M17" s="212"/>
      <c r="N17" s="212"/>
      <c r="O17" s="212"/>
      <c r="P17" s="212"/>
      <c r="Q17" s="216"/>
      <c r="R17" s="216"/>
      <c r="S17" s="216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</row>
    <row r="18" spans="1:247" ht="27.75" customHeight="1" x14ac:dyDescent="0.25">
      <c r="A18" s="211"/>
      <c r="B18" s="211"/>
      <c r="C18" s="222" t="s">
        <v>390</v>
      </c>
      <c r="D18" s="211"/>
      <c r="E18" s="211"/>
      <c r="F18" s="211"/>
      <c r="G18" s="211"/>
      <c r="H18" s="214">
        <f t="shared" si="0"/>
        <v>5</v>
      </c>
      <c r="I18" s="211"/>
      <c r="J18" s="215"/>
      <c r="K18" s="211"/>
      <c r="L18" s="212"/>
      <c r="M18" s="212"/>
      <c r="N18" s="220">
        <f>SUM(N19:N21)</f>
        <v>5</v>
      </c>
      <c r="O18" s="212"/>
      <c r="P18" s="212"/>
      <c r="Q18" s="216"/>
      <c r="R18" s="216"/>
      <c r="S18" s="216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</row>
    <row r="19" spans="1:247" ht="27.75" customHeight="1" x14ac:dyDescent="0.25">
      <c r="A19" s="211"/>
      <c r="B19" s="211"/>
      <c r="C19" s="230" t="s">
        <v>391</v>
      </c>
      <c r="D19" s="231"/>
      <c r="E19" s="211"/>
      <c r="F19" s="232"/>
      <c r="G19" s="233"/>
      <c r="H19" s="214">
        <f t="shared" si="0"/>
        <v>5</v>
      </c>
      <c r="I19" s="211"/>
      <c r="J19" s="228"/>
      <c r="K19" s="211"/>
      <c r="L19" s="212"/>
      <c r="M19" s="212"/>
      <c r="N19" s="234">
        <v>5</v>
      </c>
      <c r="O19" s="212"/>
      <c r="P19" s="212"/>
      <c r="Q19" s="216"/>
      <c r="R19" s="216"/>
      <c r="S19" s="216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</row>
    <row r="20" spans="1:247" ht="27.75" customHeight="1" x14ac:dyDescent="0.25">
      <c r="A20" s="211"/>
      <c r="B20" s="211"/>
      <c r="C20" s="230"/>
      <c r="D20" s="231"/>
      <c r="E20" s="211"/>
      <c r="F20" s="232"/>
      <c r="G20" s="233"/>
      <c r="H20" s="214">
        <f t="shared" si="0"/>
        <v>0</v>
      </c>
      <c r="I20" s="211"/>
      <c r="J20" s="228"/>
      <c r="K20" s="211"/>
      <c r="L20" s="212"/>
      <c r="M20" s="212"/>
      <c r="N20" s="234"/>
      <c r="O20" s="212"/>
      <c r="P20" s="212"/>
      <c r="Q20" s="216"/>
      <c r="R20" s="216"/>
      <c r="S20" s="216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</row>
    <row r="21" spans="1:247" ht="27.75" customHeight="1" x14ac:dyDescent="0.25">
      <c r="A21" s="211"/>
      <c r="B21" s="211"/>
      <c r="C21" s="230"/>
      <c r="D21" s="231"/>
      <c r="E21" s="211"/>
      <c r="F21" s="232"/>
      <c r="G21" s="233"/>
      <c r="H21" s="214">
        <f t="shared" si="0"/>
        <v>0</v>
      </c>
      <c r="I21" s="211"/>
      <c r="J21" s="228"/>
      <c r="K21" s="211"/>
      <c r="L21" s="212"/>
      <c r="M21" s="212"/>
      <c r="N21" s="234"/>
      <c r="O21" s="212"/>
      <c r="P21" s="212"/>
      <c r="Q21" s="216"/>
      <c r="R21" s="216"/>
      <c r="S21" s="216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</row>
    <row r="22" spans="1:247" ht="27.75" customHeight="1" x14ac:dyDescent="0.25">
      <c r="A22" s="211"/>
      <c r="B22" s="211"/>
      <c r="C22" s="222" t="s">
        <v>392</v>
      </c>
      <c r="D22" s="211"/>
      <c r="E22" s="211"/>
      <c r="F22" s="211"/>
      <c r="G22" s="211"/>
      <c r="H22" s="214">
        <f t="shared" si="0"/>
        <v>2</v>
      </c>
      <c r="I22" s="211"/>
      <c r="J22" s="215"/>
      <c r="K22" s="211"/>
      <c r="L22" s="212"/>
      <c r="M22" s="212"/>
      <c r="N22" s="212">
        <f>SUM(N23:N23)</f>
        <v>2</v>
      </c>
      <c r="O22" s="212"/>
      <c r="P22" s="212"/>
      <c r="Q22" s="216"/>
      <c r="R22" s="216"/>
      <c r="S22" s="216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</row>
    <row r="23" spans="1:247" ht="27.75" customHeight="1" x14ac:dyDescent="0.25">
      <c r="A23" s="211"/>
      <c r="B23" s="211"/>
      <c r="C23" s="230" t="s">
        <v>393</v>
      </c>
      <c r="D23" s="235"/>
      <c r="E23" s="211"/>
      <c r="F23" s="232"/>
      <c r="G23" s="233"/>
      <c r="H23" s="214">
        <v>2</v>
      </c>
      <c r="I23" s="236"/>
      <c r="J23" s="228"/>
      <c r="K23" s="211"/>
      <c r="L23" s="212"/>
      <c r="M23" s="212"/>
      <c r="N23" s="228">
        <v>2</v>
      </c>
      <c r="O23" s="212"/>
      <c r="P23" s="212"/>
      <c r="Q23" s="216"/>
      <c r="R23" s="216"/>
      <c r="S23" s="216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</row>
    <row r="24" spans="1:247" ht="27.75" customHeight="1" x14ac:dyDescent="0.25">
      <c r="A24" s="217"/>
      <c r="B24" s="237"/>
      <c r="C24" s="222" t="s">
        <v>394</v>
      </c>
      <c r="D24" s="238"/>
      <c r="E24" s="238"/>
      <c r="F24" s="238"/>
      <c r="G24" s="238"/>
      <c r="H24" s="214">
        <f>SUM(I24:S24)</f>
        <v>3</v>
      </c>
      <c r="I24" s="236"/>
      <c r="J24" s="215"/>
      <c r="K24" s="236"/>
      <c r="L24" s="236"/>
      <c r="M24" s="236"/>
      <c r="N24" s="215">
        <f>SUM(N25:N28)</f>
        <v>3</v>
      </c>
      <c r="O24" s="239"/>
      <c r="P24" s="239"/>
      <c r="Q24" s="239"/>
      <c r="R24" s="239"/>
      <c r="S24" s="239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</row>
    <row r="25" spans="1:247" ht="27.75" customHeight="1" x14ac:dyDescent="0.25">
      <c r="A25" s="217"/>
      <c r="B25" s="237"/>
      <c r="C25" s="230" t="s">
        <v>395</v>
      </c>
      <c r="D25" s="240"/>
      <c r="E25" s="238"/>
      <c r="F25" s="241"/>
      <c r="G25" s="233"/>
      <c r="H25" s="214">
        <v>3</v>
      </c>
      <c r="I25" s="236"/>
      <c r="J25" s="228"/>
      <c r="K25" s="236"/>
      <c r="L25" s="236"/>
      <c r="M25" s="236"/>
      <c r="N25" s="234">
        <v>3</v>
      </c>
      <c r="O25" s="239"/>
      <c r="P25" s="239"/>
      <c r="Q25" s="239"/>
      <c r="R25" s="239"/>
      <c r="S25" s="239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</row>
    <row r="26" spans="1:247" ht="27.75" customHeight="1" x14ac:dyDescent="0.25">
      <c r="A26" s="242"/>
      <c r="B26" s="237"/>
      <c r="C26" s="230"/>
      <c r="D26" s="240"/>
      <c r="E26" s="238"/>
      <c r="F26" s="241"/>
      <c r="G26" s="233"/>
      <c r="H26" s="214"/>
      <c r="I26" s="236"/>
      <c r="J26" s="228"/>
      <c r="K26" s="236"/>
      <c r="L26" s="236"/>
      <c r="M26" s="236"/>
      <c r="N26" s="234"/>
      <c r="O26" s="239"/>
      <c r="P26" s="239"/>
      <c r="Q26" s="239"/>
      <c r="R26" s="239"/>
      <c r="S26" s="239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  <c r="IH26" s="208"/>
      <c r="II26" s="208"/>
      <c r="IJ26" s="208"/>
      <c r="IK26" s="208"/>
      <c r="IL26" s="208"/>
      <c r="IM26" s="208"/>
    </row>
    <row r="27" spans="1:247" ht="27.75" customHeight="1" x14ac:dyDescent="0.25">
      <c r="A27" s="242"/>
      <c r="B27" s="237"/>
      <c r="C27" s="230"/>
      <c r="D27" s="240"/>
      <c r="E27" s="238"/>
      <c r="F27" s="241"/>
      <c r="G27" s="233"/>
      <c r="H27" s="214"/>
      <c r="I27" s="236"/>
      <c r="J27" s="228"/>
      <c r="K27" s="236"/>
      <c r="L27" s="236"/>
      <c r="M27" s="236"/>
      <c r="N27" s="234"/>
      <c r="O27" s="239"/>
      <c r="P27" s="239"/>
      <c r="Q27" s="239"/>
      <c r="R27" s="239"/>
      <c r="S27" s="239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  <c r="IH27" s="208"/>
      <c r="II27" s="208"/>
      <c r="IJ27" s="208"/>
      <c r="IK27" s="208"/>
      <c r="IL27" s="208"/>
      <c r="IM27" s="208"/>
    </row>
    <row r="28" spans="1:247" ht="27.75" customHeight="1" x14ac:dyDescent="0.25">
      <c r="A28" s="242"/>
      <c r="B28" s="237"/>
      <c r="C28" s="230"/>
      <c r="D28" s="240"/>
      <c r="E28" s="238"/>
      <c r="F28" s="241"/>
      <c r="G28" s="233"/>
      <c r="H28" s="214"/>
      <c r="I28" s="236"/>
      <c r="J28" s="228"/>
      <c r="K28" s="236"/>
      <c r="L28" s="236"/>
      <c r="M28" s="236"/>
      <c r="N28" s="234"/>
      <c r="O28" s="239"/>
      <c r="P28" s="239"/>
      <c r="Q28" s="239"/>
      <c r="R28" s="239"/>
      <c r="S28" s="239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  <c r="IH28" s="208"/>
      <c r="II28" s="208"/>
      <c r="IJ28" s="208"/>
      <c r="IK28" s="208"/>
      <c r="IL28" s="208"/>
      <c r="IM28" s="208"/>
    </row>
    <row r="29" spans="1:247" ht="27.75" customHeight="1" x14ac:dyDescent="0.25">
      <c r="A29" s="211"/>
      <c r="B29" s="211"/>
      <c r="C29" s="222" t="s">
        <v>396</v>
      </c>
      <c r="D29" s="211"/>
      <c r="E29" s="211"/>
      <c r="F29" s="211"/>
      <c r="G29" s="211"/>
      <c r="H29" s="214">
        <f>SUM(I29:S29)</f>
        <v>0</v>
      </c>
      <c r="I29" s="211"/>
      <c r="J29" s="215"/>
      <c r="K29" s="211"/>
      <c r="L29" s="212"/>
      <c r="M29" s="212"/>
      <c r="N29" s="215">
        <f>SUM(N30)</f>
        <v>0</v>
      </c>
      <c r="O29" s="212"/>
      <c r="P29" s="212"/>
      <c r="Q29" s="216"/>
      <c r="R29" s="216"/>
      <c r="S29" s="216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  <c r="IH29" s="208"/>
      <c r="II29" s="208"/>
      <c r="IJ29" s="208"/>
      <c r="IK29" s="208"/>
      <c r="IL29" s="208"/>
      <c r="IM29" s="208"/>
    </row>
    <row r="30" spans="1:247" ht="27.75" customHeight="1" x14ac:dyDescent="0.25">
      <c r="A30" s="242"/>
      <c r="B30" s="237"/>
      <c r="C30" s="230"/>
      <c r="D30" s="235"/>
      <c r="E30" s="238"/>
      <c r="F30" s="232"/>
      <c r="G30" s="233"/>
      <c r="H30" s="214"/>
      <c r="I30" s="236"/>
      <c r="J30" s="228"/>
      <c r="K30" s="236"/>
      <c r="L30" s="236"/>
      <c r="M30" s="236"/>
      <c r="N30" s="228"/>
      <c r="O30" s="239"/>
      <c r="P30" s="239"/>
      <c r="Q30" s="239"/>
      <c r="R30" s="239"/>
      <c r="S30" s="239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  <c r="IH30" s="208"/>
      <c r="II30" s="208"/>
      <c r="IJ30" s="208"/>
      <c r="IK30" s="208"/>
      <c r="IL30" s="208"/>
      <c r="IM30" s="208"/>
    </row>
    <row r="31" spans="1:247" ht="27.75" customHeight="1" x14ac:dyDescent="0.25">
      <c r="A31" s="211"/>
      <c r="B31" s="211"/>
      <c r="C31" s="222" t="s">
        <v>397</v>
      </c>
      <c r="D31" s="211"/>
      <c r="E31" s="211"/>
      <c r="F31" s="211"/>
      <c r="G31" s="211"/>
      <c r="H31" s="214">
        <f>SUM(I31:S31)</f>
        <v>3</v>
      </c>
      <c r="I31" s="211"/>
      <c r="J31" s="215"/>
      <c r="K31" s="211"/>
      <c r="L31" s="212"/>
      <c r="M31" s="212"/>
      <c r="N31" s="215">
        <f>SUM(N32:N36)</f>
        <v>3</v>
      </c>
      <c r="O31" s="212"/>
      <c r="P31" s="212"/>
      <c r="Q31" s="216"/>
      <c r="R31" s="216"/>
      <c r="S31" s="216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</row>
    <row r="32" spans="1:247" ht="27.75" customHeight="1" x14ac:dyDescent="0.25">
      <c r="A32" s="242"/>
      <c r="B32" s="237"/>
      <c r="C32" s="230" t="s">
        <v>398</v>
      </c>
      <c r="D32" s="235"/>
      <c r="E32" s="243"/>
      <c r="F32" s="235"/>
      <c r="G32" s="233"/>
      <c r="H32" s="214">
        <v>3</v>
      </c>
      <c r="I32" s="236"/>
      <c r="J32" s="228"/>
      <c r="K32" s="236"/>
      <c r="L32" s="236"/>
      <c r="M32" s="236"/>
      <c r="N32" s="228">
        <v>3</v>
      </c>
      <c r="O32" s="239"/>
      <c r="P32" s="239"/>
      <c r="Q32" s="239"/>
      <c r="R32" s="239"/>
      <c r="S32" s="239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</row>
    <row r="33" spans="1:247" ht="27.75" customHeight="1" x14ac:dyDescent="0.25">
      <c r="A33" s="242"/>
      <c r="B33" s="237"/>
      <c r="C33" s="230"/>
      <c r="D33" s="235"/>
      <c r="E33" s="243"/>
      <c r="F33" s="235"/>
      <c r="G33" s="233"/>
      <c r="H33" s="214"/>
      <c r="I33" s="236"/>
      <c r="J33" s="228"/>
      <c r="K33" s="236"/>
      <c r="L33" s="236"/>
      <c r="M33" s="236"/>
      <c r="N33" s="228"/>
      <c r="O33" s="239"/>
      <c r="P33" s="239"/>
      <c r="Q33" s="239"/>
      <c r="R33" s="239"/>
      <c r="S33" s="239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</row>
    <row r="34" spans="1:247" ht="27.75" customHeight="1" x14ac:dyDescent="0.25">
      <c r="A34" s="242"/>
      <c r="B34" s="237"/>
      <c r="C34" s="230"/>
      <c r="D34" s="235"/>
      <c r="E34" s="243"/>
      <c r="F34" s="235"/>
      <c r="G34" s="233"/>
      <c r="H34" s="214"/>
      <c r="I34" s="236"/>
      <c r="J34" s="228"/>
      <c r="K34" s="236"/>
      <c r="L34" s="236"/>
      <c r="M34" s="236"/>
      <c r="N34" s="228"/>
      <c r="O34" s="239"/>
      <c r="P34" s="239"/>
      <c r="Q34" s="239"/>
      <c r="R34" s="239"/>
      <c r="S34" s="239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  <c r="IH34" s="208"/>
      <c r="II34" s="208"/>
      <c r="IJ34" s="208"/>
      <c r="IK34" s="208"/>
      <c r="IL34" s="208"/>
      <c r="IM34" s="208"/>
    </row>
    <row r="35" spans="1:247" ht="27.75" customHeight="1" x14ac:dyDescent="0.25">
      <c r="A35" s="242"/>
      <c r="B35" s="237"/>
      <c r="C35" s="230"/>
      <c r="D35" s="235"/>
      <c r="E35" s="243"/>
      <c r="F35" s="235"/>
      <c r="G35" s="233"/>
      <c r="H35" s="214"/>
      <c r="I35" s="236"/>
      <c r="J35" s="228"/>
      <c r="K35" s="236"/>
      <c r="L35" s="236"/>
      <c r="M35" s="236"/>
      <c r="N35" s="228"/>
      <c r="O35" s="239"/>
      <c r="P35" s="239"/>
      <c r="Q35" s="239"/>
      <c r="R35" s="239"/>
      <c r="S35" s="239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  <c r="IH35" s="208"/>
      <c r="II35" s="208"/>
      <c r="IJ35" s="208"/>
      <c r="IK35" s="208"/>
      <c r="IL35" s="208"/>
      <c r="IM35" s="208"/>
    </row>
    <row r="36" spans="1:247" ht="27.75" customHeight="1" x14ac:dyDescent="0.25">
      <c r="A36" s="242"/>
      <c r="B36" s="237"/>
      <c r="C36" s="230"/>
      <c r="D36" s="235"/>
      <c r="E36" s="243"/>
      <c r="F36" s="235"/>
      <c r="G36" s="233"/>
      <c r="H36" s="214"/>
      <c r="I36" s="236"/>
      <c r="J36" s="228"/>
      <c r="K36" s="236"/>
      <c r="L36" s="236"/>
      <c r="M36" s="236"/>
      <c r="N36" s="228"/>
      <c r="O36" s="239"/>
      <c r="P36" s="239"/>
      <c r="Q36" s="239"/>
      <c r="R36" s="239"/>
      <c r="S36" s="239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  <c r="IH36" s="208"/>
      <c r="II36" s="208"/>
      <c r="IJ36" s="208"/>
      <c r="IK36" s="208"/>
      <c r="IL36" s="208"/>
      <c r="IM36" s="208"/>
    </row>
    <row r="37" spans="1:247" ht="27.75" customHeight="1" x14ac:dyDescent="0.25">
      <c r="A37" s="211"/>
      <c r="B37" s="211"/>
      <c r="C37" s="222" t="s">
        <v>399</v>
      </c>
      <c r="D37" s="211"/>
      <c r="E37" s="211"/>
      <c r="F37" s="211"/>
      <c r="G37" s="211"/>
      <c r="H37" s="214">
        <f>SUM(I37:S37)</f>
        <v>48</v>
      </c>
      <c r="I37" s="211"/>
      <c r="J37" s="215"/>
      <c r="K37" s="211"/>
      <c r="L37" s="212"/>
      <c r="M37" s="212"/>
      <c r="N37" s="215">
        <f>SUM(N38:N41)</f>
        <v>48</v>
      </c>
      <c r="O37" s="212"/>
      <c r="P37" s="212"/>
      <c r="Q37" s="216"/>
      <c r="R37" s="216"/>
      <c r="S37" s="216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  <c r="IH37" s="208"/>
      <c r="II37" s="208"/>
      <c r="IJ37" s="208"/>
      <c r="IK37" s="208"/>
      <c r="IL37" s="208"/>
      <c r="IM37" s="208"/>
    </row>
    <row r="38" spans="1:247" ht="27.75" customHeight="1" x14ac:dyDescent="0.25">
      <c r="A38" s="211"/>
      <c r="B38" s="211"/>
      <c r="C38" s="222" t="s">
        <v>400</v>
      </c>
      <c r="D38" s="232"/>
      <c r="E38" s="211"/>
      <c r="F38" s="244"/>
      <c r="G38" s="233"/>
      <c r="H38" s="214">
        <v>40</v>
      </c>
      <c r="I38" s="211"/>
      <c r="J38" s="228"/>
      <c r="K38" s="211"/>
      <c r="L38" s="212"/>
      <c r="M38" s="212"/>
      <c r="N38" s="245">
        <v>40</v>
      </c>
      <c r="O38" s="212"/>
      <c r="P38" s="212"/>
      <c r="Q38" s="216"/>
      <c r="R38" s="216"/>
      <c r="S38" s="216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  <c r="IH38" s="208"/>
      <c r="II38" s="208"/>
      <c r="IJ38" s="208"/>
      <c r="IK38" s="208"/>
      <c r="IL38" s="208"/>
      <c r="IM38" s="208"/>
    </row>
    <row r="39" spans="1:247" ht="27.75" customHeight="1" x14ac:dyDescent="0.25">
      <c r="A39" s="242"/>
      <c r="B39" s="237"/>
      <c r="C39" s="246" t="s">
        <v>401</v>
      </c>
      <c r="D39" s="235"/>
      <c r="E39" s="238"/>
      <c r="F39" s="238"/>
      <c r="G39" s="238"/>
      <c r="H39" s="214">
        <v>4</v>
      </c>
      <c r="I39" s="236"/>
      <c r="J39" s="228"/>
      <c r="K39" s="236"/>
      <c r="L39" s="236"/>
      <c r="M39" s="236"/>
      <c r="N39" s="228">
        <v>4</v>
      </c>
      <c r="O39" s="239"/>
      <c r="P39" s="239"/>
      <c r="Q39" s="239"/>
      <c r="R39" s="239"/>
      <c r="S39" s="239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  <c r="IH39" s="208"/>
      <c r="II39" s="208"/>
      <c r="IJ39" s="208"/>
      <c r="IK39" s="208"/>
      <c r="IL39" s="208"/>
      <c r="IM39" s="208"/>
    </row>
    <row r="40" spans="1:247" ht="27.75" customHeight="1" x14ac:dyDescent="0.25">
      <c r="A40" s="242"/>
      <c r="B40" s="237"/>
      <c r="C40" s="246" t="s">
        <v>402</v>
      </c>
      <c r="D40" s="235"/>
      <c r="E40" s="238"/>
      <c r="F40" s="238"/>
      <c r="G40" s="238"/>
      <c r="H40" s="214">
        <v>4</v>
      </c>
      <c r="I40" s="236"/>
      <c r="J40" s="228"/>
      <c r="K40" s="236"/>
      <c r="L40" s="236"/>
      <c r="M40" s="236"/>
      <c r="N40" s="228">
        <v>4</v>
      </c>
      <c r="O40" s="239"/>
      <c r="P40" s="239"/>
      <c r="Q40" s="239"/>
      <c r="R40" s="239"/>
      <c r="S40" s="239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  <c r="IH40" s="208"/>
      <c r="II40" s="208"/>
      <c r="IJ40" s="208"/>
      <c r="IK40" s="208"/>
      <c r="IL40" s="208"/>
      <c r="IM40" s="208"/>
    </row>
    <row r="41" spans="1:247" ht="27.75" customHeight="1" x14ac:dyDescent="0.25">
      <c r="A41" s="242"/>
      <c r="B41" s="237"/>
      <c r="C41" s="230"/>
      <c r="D41" s="232"/>
      <c r="E41" s="238"/>
      <c r="F41" s="244"/>
      <c r="G41" s="233"/>
      <c r="H41" s="214"/>
      <c r="I41" s="236"/>
      <c r="J41" s="228"/>
      <c r="K41" s="236"/>
      <c r="L41" s="236"/>
      <c r="M41" s="236"/>
      <c r="N41" s="245"/>
      <c r="O41" s="239"/>
      <c r="P41" s="239"/>
      <c r="Q41" s="239"/>
      <c r="R41" s="239"/>
      <c r="S41" s="239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  <c r="IH41" s="208"/>
      <c r="II41" s="208"/>
      <c r="IJ41" s="208"/>
      <c r="IK41" s="208"/>
      <c r="IL41" s="208"/>
      <c r="IM41" s="208"/>
    </row>
    <row r="42" spans="1:247" ht="27.75" customHeight="1" x14ac:dyDescent="0.25">
      <c r="A42" s="211"/>
      <c r="B42" s="219"/>
      <c r="C42" s="218" t="s">
        <v>403</v>
      </c>
      <c r="D42" s="219"/>
      <c r="E42" s="211"/>
      <c r="F42" s="211"/>
      <c r="G42" s="211"/>
      <c r="H42" s="214">
        <f>SUM(I42:S42)</f>
        <v>0</v>
      </c>
      <c r="I42" s="211"/>
      <c r="J42" s="215"/>
      <c r="K42" s="211"/>
      <c r="L42" s="212"/>
      <c r="M42" s="212"/>
      <c r="N42" s="215">
        <f>SUM(N43:N53)</f>
        <v>0</v>
      </c>
      <c r="O42" s="212"/>
      <c r="P42" s="212"/>
      <c r="Q42" s="216"/>
      <c r="R42" s="216"/>
      <c r="S42" s="216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  <c r="IH42" s="208"/>
      <c r="II42" s="208"/>
      <c r="IJ42" s="208"/>
      <c r="IK42" s="208"/>
      <c r="IL42" s="208"/>
    </row>
    <row r="43" spans="1:247" ht="27.75" customHeight="1" x14ac:dyDescent="0.25">
      <c r="A43" s="242"/>
      <c r="B43" s="237"/>
      <c r="C43" s="246"/>
      <c r="D43" s="235"/>
      <c r="E43" s="238"/>
      <c r="F43" s="238"/>
      <c r="G43" s="238"/>
      <c r="H43" s="214"/>
      <c r="I43" s="236"/>
      <c r="J43" s="228"/>
      <c r="K43" s="236"/>
      <c r="L43" s="236"/>
      <c r="M43" s="236"/>
      <c r="N43" s="228"/>
      <c r="O43" s="239"/>
      <c r="P43" s="239"/>
      <c r="Q43" s="239"/>
      <c r="R43" s="239"/>
      <c r="S43" s="239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  <c r="IH43" s="208"/>
      <c r="II43" s="208"/>
      <c r="IJ43" s="208"/>
      <c r="IK43" s="208"/>
      <c r="IL43" s="208"/>
      <c r="IM43" s="208"/>
    </row>
    <row r="44" spans="1:247" ht="27.75" customHeight="1" x14ac:dyDescent="0.25">
      <c r="A44" s="242"/>
      <c r="B44" s="237"/>
      <c r="C44" s="246"/>
      <c r="D44" s="235"/>
      <c r="E44" s="238"/>
      <c r="F44" s="238"/>
      <c r="G44" s="238"/>
      <c r="H44" s="214"/>
      <c r="I44" s="236"/>
      <c r="J44" s="228"/>
      <c r="K44" s="236"/>
      <c r="L44" s="236"/>
      <c r="M44" s="236"/>
      <c r="N44" s="228"/>
      <c r="O44" s="239"/>
      <c r="P44" s="239"/>
      <c r="Q44" s="239"/>
      <c r="R44" s="239"/>
      <c r="S44" s="239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  <c r="IH44" s="208"/>
      <c r="II44" s="208"/>
      <c r="IJ44" s="208"/>
      <c r="IK44" s="208"/>
      <c r="IL44" s="208"/>
      <c r="IM44" s="208"/>
    </row>
    <row r="45" spans="1:247" ht="27.75" customHeight="1" x14ac:dyDescent="0.25">
      <c r="A45" s="242"/>
      <c r="B45" s="237"/>
      <c r="C45" s="246"/>
      <c r="D45" s="235"/>
      <c r="E45" s="238"/>
      <c r="F45" s="238"/>
      <c r="G45" s="238"/>
      <c r="H45" s="214"/>
      <c r="I45" s="236"/>
      <c r="J45" s="228"/>
      <c r="K45" s="236"/>
      <c r="L45" s="236"/>
      <c r="M45" s="236"/>
      <c r="N45" s="228"/>
      <c r="O45" s="239"/>
      <c r="P45" s="239"/>
      <c r="Q45" s="239"/>
      <c r="R45" s="239"/>
      <c r="S45" s="239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  <c r="IH45" s="208"/>
      <c r="II45" s="208"/>
      <c r="IJ45" s="208"/>
      <c r="IK45" s="208"/>
      <c r="IL45" s="208"/>
      <c r="IM45" s="208"/>
    </row>
    <row r="46" spans="1:247" ht="27.75" customHeight="1" x14ac:dyDescent="0.25">
      <c r="A46" s="242"/>
      <c r="B46" s="237"/>
      <c r="C46" s="246"/>
      <c r="D46" s="235"/>
      <c r="E46" s="238"/>
      <c r="F46" s="238"/>
      <c r="G46" s="238"/>
      <c r="H46" s="214"/>
      <c r="I46" s="236"/>
      <c r="J46" s="228"/>
      <c r="K46" s="236"/>
      <c r="L46" s="236"/>
      <c r="M46" s="236"/>
      <c r="N46" s="228"/>
      <c r="O46" s="239"/>
      <c r="P46" s="239"/>
      <c r="Q46" s="239"/>
      <c r="R46" s="239"/>
      <c r="S46" s="239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  <c r="IH46" s="208"/>
      <c r="II46" s="208"/>
      <c r="IJ46" s="208"/>
      <c r="IK46" s="208"/>
      <c r="IL46" s="208"/>
      <c r="IM46" s="208"/>
    </row>
    <row r="47" spans="1:247" ht="27.75" customHeight="1" x14ac:dyDescent="0.25">
      <c r="A47" s="242"/>
      <c r="B47" s="237"/>
      <c r="C47" s="246"/>
      <c r="D47" s="235"/>
      <c r="E47" s="238"/>
      <c r="F47" s="238"/>
      <c r="G47" s="238"/>
      <c r="H47" s="214"/>
      <c r="I47" s="236"/>
      <c r="J47" s="228"/>
      <c r="K47" s="236"/>
      <c r="L47" s="236"/>
      <c r="M47" s="236"/>
      <c r="N47" s="228"/>
      <c r="O47" s="239"/>
      <c r="P47" s="239"/>
      <c r="Q47" s="239"/>
      <c r="R47" s="239"/>
      <c r="S47" s="239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  <c r="IH47" s="208"/>
      <c r="II47" s="208"/>
      <c r="IJ47" s="208"/>
      <c r="IK47" s="208"/>
      <c r="IL47" s="208"/>
      <c r="IM47" s="208"/>
    </row>
    <row r="48" spans="1:247" ht="27.75" customHeight="1" x14ac:dyDescent="0.25">
      <c r="A48" s="242"/>
      <c r="B48" s="237"/>
      <c r="C48" s="246"/>
      <c r="D48" s="235"/>
      <c r="E48" s="238"/>
      <c r="F48" s="238"/>
      <c r="G48" s="238"/>
      <c r="H48" s="214"/>
      <c r="I48" s="236"/>
      <c r="J48" s="228"/>
      <c r="K48" s="236"/>
      <c r="L48" s="236"/>
      <c r="M48" s="236"/>
      <c r="N48" s="228"/>
      <c r="O48" s="239"/>
      <c r="P48" s="239"/>
      <c r="Q48" s="239"/>
      <c r="R48" s="239"/>
      <c r="S48" s="239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  <c r="IH48" s="208"/>
      <c r="II48" s="208"/>
      <c r="IJ48" s="208"/>
      <c r="IK48" s="208"/>
      <c r="IL48" s="208"/>
      <c r="IM48" s="208"/>
    </row>
    <row r="49" spans="1:247" ht="27.75" customHeight="1" x14ac:dyDescent="0.25">
      <c r="A49" s="242"/>
      <c r="B49" s="237"/>
      <c r="C49" s="246"/>
      <c r="D49" s="235"/>
      <c r="E49" s="238"/>
      <c r="F49" s="238"/>
      <c r="G49" s="238"/>
      <c r="H49" s="214"/>
      <c r="I49" s="236"/>
      <c r="J49" s="228"/>
      <c r="K49" s="236"/>
      <c r="L49" s="236"/>
      <c r="M49" s="236"/>
      <c r="N49" s="228"/>
      <c r="O49" s="239"/>
      <c r="P49" s="239"/>
      <c r="Q49" s="239"/>
      <c r="R49" s="239"/>
      <c r="S49" s="239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  <c r="IH49" s="208"/>
      <c r="II49" s="208"/>
      <c r="IJ49" s="208"/>
      <c r="IK49" s="208"/>
      <c r="IL49" s="208"/>
      <c r="IM49" s="208"/>
    </row>
    <row r="50" spans="1:247" ht="27.75" customHeight="1" x14ac:dyDescent="0.25">
      <c r="A50" s="242"/>
      <c r="B50" s="237"/>
      <c r="C50" s="246"/>
      <c r="D50" s="235"/>
      <c r="E50" s="238"/>
      <c r="F50" s="238"/>
      <c r="G50" s="238"/>
      <c r="H50" s="214"/>
      <c r="I50" s="236"/>
      <c r="J50" s="228"/>
      <c r="K50" s="236"/>
      <c r="L50" s="236"/>
      <c r="M50" s="236"/>
      <c r="N50" s="228"/>
      <c r="O50" s="239"/>
      <c r="P50" s="239"/>
      <c r="Q50" s="239"/>
      <c r="R50" s="239"/>
      <c r="S50" s="239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  <c r="IH50" s="208"/>
      <c r="II50" s="208"/>
      <c r="IJ50" s="208"/>
      <c r="IK50" s="208"/>
      <c r="IL50" s="208"/>
      <c r="IM50" s="208"/>
    </row>
    <row r="51" spans="1:247" ht="27.75" customHeight="1" x14ac:dyDescent="0.25">
      <c r="A51" s="242"/>
      <c r="B51" s="237"/>
      <c r="C51" s="246"/>
      <c r="D51" s="235"/>
      <c r="E51" s="238"/>
      <c r="F51" s="238"/>
      <c r="G51" s="238"/>
      <c r="H51" s="214"/>
      <c r="I51" s="236"/>
      <c r="J51" s="228"/>
      <c r="K51" s="236"/>
      <c r="L51" s="236"/>
      <c r="M51" s="236"/>
      <c r="N51" s="228"/>
      <c r="O51" s="239"/>
      <c r="P51" s="239"/>
      <c r="Q51" s="239"/>
      <c r="R51" s="239"/>
      <c r="S51" s="239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  <c r="IH51" s="208"/>
      <c r="II51" s="208"/>
      <c r="IJ51" s="208"/>
      <c r="IK51" s="208"/>
      <c r="IL51" s="208"/>
      <c r="IM51" s="208"/>
    </row>
    <row r="52" spans="1:247" ht="27.75" customHeight="1" x14ac:dyDescent="0.25">
      <c r="A52" s="242"/>
      <c r="B52" s="237"/>
      <c r="C52" s="246"/>
      <c r="D52" s="235"/>
      <c r="E52" s="238"/>
      <c r="F52" s="238"/>
      <c r="G52" s="238"/>
      <c r="H52" s="214"/>
      <c r="I52" s="236"/>
      <c r="J52" s="228"/>
      <c r="K52" s="236"/>
      <c r="L52" s="236"/>
      <c r="M52" s="236"/>
      <c r="N52" s="228"/>
      <c r="O52" s="239"/>
      <c r="P52" s="239"/>
      <c r="Q52" s="239"/>
      <c r="R52" s="239"/>
      <c r="S52" s="239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  <c r="IH52" s="208"/>
      <c r="II52" s="208"/>
      <c r="IJ52" s="208"/>
      <c r="IK52" s="208"/>
      <c r="IL52" s="208"/>
      <c r="IM52" s="208"/>
    </row>
    <row r="53" spans="1:247" ht="27.75" customHeight="1" x14ac:dyDescent="0.25">
      <c r="A53" s="242"/>
      <c r="B53" s="237"/>
      <c r="C53" s="246"/>
      <c r="D53" s="235"/>
      <c r="E53" s="238"/>
      <c r="F53" s="238"/>
      <c r="G53" s="238"/>
      <c r="H53" s="214"/>
      <c r="I53" s="236"/>
      <c r="J53" s="228"/>
      <c r="K53" s="236"/>
      <c r="L53" s="236"/>
      <c r="M53" s="236"/>
      <c r="N53" s="228"/>
      <c r="O53" s="239"/>
      <c r="P53" s="239"/>
      <c r="Q53" s="239"/>
      <c r="R53" s="239"/>
      <c r="S53" s="239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  <c r="IH53" s="208"/>
      <c r="II53" s="208"/>
      <c r="IJ53" s="208"/>
      <c r="IK53" s="208"/>
      <c r="IL53" s="208"/>
      <c r="IM53" s="208"/>
    </row>
    <row r="54" spans="1:247" ht="12.75" customHeight="1" x14ac:dyDescent="0.25">
      <c r="A54" s="247"/>
      <c r="B54" s="247"/>
      <c r="C54" s="248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</row>
    <row r="55" spans="1:247" ht="12.75" customHeight="1" x14ac:dyDescent="0.25">
      <c r="A55" s="247"/>
      <c r="B55" s="247"/>
      <c r="C55" s="248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</row>
    <row r="56" spans="1:247" ht="12.75" customHeight="1" x14ac:dyDescent="0.25">
      <c r="A56" s="247"/>
      <c r="B56" s="247"/>
      <c r="C56" s="248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</row>
    <row r="57" spans="1:247" ht="12.75" customHeight="1" x14ac:dyDescent="0.25">
      <c r="A57" s="247"/>
      <c r="B57" s="247"/>
      <c r="C57" s="248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</row>
  </sheetData>
  <mergeCells count="25">
    <mergeCell ref="Q4:Q7"/>
    <mergeCell ref="R4:R7"/>
    <mergeCell ref="S4:S7"/>
    <mergeCell ref="I5:I7"/>
    <mergeCell ref="J5:J7"/>
    <mergeCell ref="K5:K7"/>
    <mergeCell ref="N6:N7"/>
    <mergeCell ref="O6:O7"/>
    <mergeCell ref="N4:O5"/>
    <mergeCell ref="R1:S1"/>
    <mergeCell ref="B2:S2"/>
    <mergeCell ref="M3:N3"/>
    <mergeCell ref="R3:S3"/>
    <mergeCell ref="A4:A7"/>
    <mergeCell ref="B4:B7"/>
    <mergeCell ref="C4:C7"/>
    <mergeCell ref="D4:D7"/>
    <mergeCell ref="E4:E7"/>
    <mergeCell ref="F4:F7"/>
    <mergeCell ref="G4:G7"/>
    <mergeCell ref="H4:H7"/>
    <mergeCell ref="I4:K4"/>
    <mergeCell ref="L4:L7"/>
    <mergeCell ref="M4:M7"/>
    <mergeCell ref="P4:P7"/>
  </mergeCells>
  <phoneticPr fontId="28" type="noConversion"/>
  <printOptions horizontalCentered="1"/>
  <pageMargins left="0.39" right="0.39" top="0.47" bottom="0.47" header="0.35" footer="0.31"/>
  <pageSetup paperSize="9" scale="85" orientation="landscape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0F2F-5508-416C-9D9D-287FBDA10956}">
  <dimension ref="A1:HV62"/>
  <sheetViews>
    <sheetView showGridLines="0" showZeros="0" zoomScale="85" workbookViewId="0">
      <selection activeCell="O14" sqref="O14"/>
    </sheetView>
  </sheetViews>
  <sheetFormatPr defaultColWidth="8.109375" defaultRowHeight="10.8" x14ac:dyDescent="0.25"/>
  <cols>
    <col min="1" max="1" width="9" style="206" customWidth="1"/>
    <col min="2" max="2" width="23.44140625" style="291" customWidth="1"/>
    <col min="3" max="3" width="8.33203125" style="206" customWidth="1"/>
    <col min="4" max="4" width="8.44140625" style="206" customWidth="1"/>
    <col min="5" max="5" width="7.88671875" style="206" customWidth="1"/>
    <col min="6" max="6" width="9" style="206" customWidth="1"/>
    <col min="7" max="7" width="8.109375" style="206"/>
    <col min="8" max="8" width="9.33203125" style="206" customWidth="1"/>
    <col min="9" max="10" width="8.33203125" style="206" customWidth="1"/>
    <col min="11" max="11" width="8.109375" style="206"/>
    <col min="12" max="13" width="8.77734375" style="206" customWidth="1"/>
    <col min="14" max="14" width="8.33203125" style="206" customWidth="1"/>
    <col min="15" max="15" width="8.5546875" style="206" customWidth="1"/>
    <col min="16" max="16" width="9" style="206" customWidth="1"/>
    <col min="17" max="17" width="10.33203125" style="206" customWidth="1"/>
    <col min="18" max="18" width="8.88671875" style="206" customWidth="1"/>
    <col min="19" max="19" width="8" style="206" customWidth="1"/>
    <col min="20" max="20" width="8.109375" style="206" customWidth="1"/>
    <col min="21" max="21" width="8.44140625" style="206" customWidth="1"/>
    <col min="22" max="22" width="7.5546875" style="206" customWidth="1"/>
    <col min="23" max="24" width="7.6640625" style="206" customWidth="1"/>
    <col min="25" max="25" width="8" style="206" customWidth="1"/>
    <col min="26" max="26" width="8.33203125" style="206" customWidth="1"/>
    <col min="27" max="27" width="8.5546875" style="206" customWidth="1"/>
    <col min="28" max="28" width="7.109375" style="206" customWidth="1"/>
    <col min="29" max="30" width="7.6640625" style="206" customWidth="1"/>
    <col min="31" max="32" width="8.109375" style="206" customWidth="1"/>
    <col min="33" max="33" width="9.44140625" style="206" customWidth="1"/>
    <col min="34" max="230" width="8.33203125" style="206" customWidth="1"/>
    <col min="231" max="256" width="8.109375" style="206"/>
    <col min="257" max="257" width="9" style="206" customWidth="1"/>
    <col min="258" max="258" width="23.44140625" style="206" customWidth="1"/>
    <col min="259" max="259" width="8.33203125" style="206" customWidth="1"/>
    <col min="260" max="260" width="8.44140625" style="206" customWidth="1"/>
    <col min="261" max="261" width="7.88671875" style="206" customWidth="1"/>
    <col min="262" max="262" width="9" style="206" customWidth="1"/>
    <col min="263" max="263" width="8.109375" style="206"/>
    <col min="264" max="264" width="9.33203125" style="206" customWidth="1"/>
    <col min="265" max="266" width="8.33203125" style="206" customWidth="1"/>
    <col min="267" max="267" width="8.109375" style="206"/>
    <col min="268" max="269" width="8.77734375" style="206" customWidth="1"/>
    <col min="270" max="270" width="8.33203125" style="206" customWidth="1"/>
    <col min="271" max="271" width="8.5546875" style="206" customWidth="1"/>
    <col min="272" max="272" width="9" style="206" customWidth="1"/>
    <col min="273" max="273" width="10.33203125" style="206" customWidth="1"/>
    <col min="274" max="274" width="8.88671875" style="206" customWidth="1"/>
    <col min="275" max="275" width="8" style="206" customWidth="1"/>
    <col min="276" max="276" width="8.109375" style="206"/>
    <col min="277" max="277" width="8.44140625" style="206" customWidth="1"/>
    <col min="278" max="278" width="7.5546875" style="206" customWidth="1"/>
    <col min="279" max="280" width="7.6640625" style="206" customWidth="1"/>
    <col min="281" max="281" width="8" style="206" customWidth="1"/>
    <col min="282" max="282" width="8.33203125" style="206" customWidth="1"/>
    <col min="283" max="283" width="8.5546875" style="206" customWidth="1"/>
    <col min="284" max="284" width="7.109375" style="206" customWidth="1"/>
    <col min="285" max="286" width="7.6640625" style="206" customWidth="1"/>
    <col min="287" max="288" width="8.109375" style="206"/>
    <col min="289" max="289" width="9.44140625" style="206" customWidth="1"/>
    <col min="290" max="486" width="8.33203125" style="206" customWidth="1"/>
    <col min="487" max="512" width="8.109375" style="206"/>
    <col min="513" max="513" width="9" style="206" customWidth="1"/>
    <col min="514" max="514" width="23.44140625" style="206" customWidth="1"/>
    <col min="515" max="515" width="8.33203125" style="206" customWidth="1"/>
    <col min="516" max="516" width="8.44140625" style="206" customWidth="1"/>
    <col min="517" max="517" width="7.88671875" style="206" customWidth="1"/>
    <col min="518" max="518" width="9" style="206" customWidth="1"/>
    <col min="519" max="519" width="8.109375" style="206"/>
    <col min="520" max="520" width="9.33203125" style="206" customWidth="1"/>
    <col min="521" max="522" width="8.33203125" style="206" customWidth="1"/>
    <col min="523" max="523" width="8.109375" style="206"/>
    <col min="524" max="525" width="8.77734375" style="206" customWidth="1"/>
    <col min="526" max="526" width="8.33203125" style="206" customWidth="1"/>
    <col min="527" max="527" width="8.5546875" style="206" customWidth="1"/>
    <col min="528" max="528" width="9" style="206" customWidth="1"/>
    <col min="529" max="529" width="10.33203125" style="206" customWidth="1"/>
    <col min="530" max="530" width="8.88671875" style="206" customWidth="1"/>
    <col min="531" max="531" width="8" style="206" customWidth="1"/>
    <col min="532" max="532" width="8.109375" style="206"/>
    <col min="533" max="533" width="8.44140625" style="206" customWidth="1"/>
    <col min="534" max="534" width="7.5546875" style="206" customWidth="1"/>
    <col min="535" max="536" width="7.6640625" style="206" customWidth="1"/>
    <col min="537" max="537" width="8" style="206" customWidth="1"/>
    <col min="538" max="538" width="8.33203125" style="206" customWidth="1"/>
    <col min="539" max="539" width="8.5546875" style="206" customWidth="1"/>
    <col min="540" max="540" width="7.109375" style="206" customWidth="1"/>
    <col min="541" max="542" width="7.6640625" style="206" customWidth="1"/>
    <col min="543" max="544" width="8.109375" style="206"/>
    <col min="545" max="545" width="9.44140625" style="206" customWidth="1"/>
    <col min="546" max="742" width="8.33203125" style="206" customWidth="1"/>
    <col min="743" max="768" width="8.109375" style="206"/>
    <col min="769" max="769" width="9" style="206" customWidth="1"/>
    <col min="770" max="770" width="23.44140625" style="206" customWidth="1"/>
    <col min="771" max="771" width="8.33203125" style="206" customWidth="1"/>
    <col min="772" max="772" width="8.44140625" style="206" customWidth="1"/>
    <col min="773" max="773" width="7.88671875" style="206" customWidth="1"/>
    <col min="774" max="774" width="9" style="206" customWidth="1"/>
    <col min="775" max="775" width="8.109375" style="206"/>
    <col min="776" max="776" width="9.33203125" style="206" customWidth="1"/>
    <col min="777" max="778" width="8.33203125" style="206" customWidth="1"/>
    <col min="779" max="779" width="8.109375" style="206"/>
    <col min="780" max="781" width="8.77734375" style="206" customWidth="1"/>
    <col min="782" max="782" width="8.33203125" style="206" customWidth="1"/>
    <col min="783" max="783" width="8.5546875" style="206" customWidth="1"/>
    <col min="784" max="784" width="9" style="206" customWidth="1"/>
    <col min="785" max="785" width="10.33203125" style="206" customWidth="1"/>
    <col min="786" max="786" width="8.88671875" style="206" customWidth="1"/>
    <col min="787" max="787" width="8" style="206" customWidth="1"/>
    <col min="788" max="788" width="8.109375" style="206"/>
    <col min="789" max="789" width="8.44140625" style="206" customWidth="1"/>
    <col min="790" max="790" width="7.5546875" style="206" customWidth="1"/>
    <col min="791" max="792" width="7.6640625" style="206" customWidth="1"/>
    <col min="793" max="793" width="8" style="206" customWidth="1"/>
    <col min="794" max="794" width="8.33203125" style="206" customWidth="1"/>
    <col min="795" max="795" width="8.5546875" style="206" customWidth="1"/>
    <col min="796" max="796" width="7.109375" style="206" customWidth="1"/>
    <col min="797" max="798" width="7.6640625" style="206" customWidth="1"/>
    <col min="799" max="800" width="8.109375" style="206"/>
    <col min="801" max="801" width="9.44140625" style="206" customWidth="1"/>
    <col min="802" max="998" width="8.33203125" style="206" customWidth="1"/>
    <col min="999" max="1024" width="8.109375" style="206"/>
    <col min="1025" max="1025" width="9" style="206" customWidth="1"/>
    <col min="1026" max="1026" width="23.44140625" style="206" customWidth="1"/>
    <col min="1027" max="1027" width="8.33203125" style="206" customWidth="1"/>
    <col min="1028" max="1028" width="8.44140625" style="206" customWidth="1"/>
    <col min="1029" max="1029" width="7.88671875" style="206" customWidth="1"/>
    <col min="1030" max="1030" width="9" style="206" customWidth="1"/>
    <col min="1031" max="1031" width="8.109375" style="206"/>
    <col min="1032" max="1032" width="9.33203125" style="206" customWidth="1"/>
    <col min="1033" max="1034" width="8.33203125" style="206" customWidth="1"/>
    <col min="1035" max="1035" width="8.109375" style="206"/>
    <col min="1036" max="1037" width="8.77734375" style="206" customWidth="1"/>
    <col min="1038" max="1038" width="8.33203125" style="206" customWidth="1"/>
    <col min="1039" max="1039" width="8.5546875" style="206" customWidth="1"/>
    <col min="1040" max="1040" width="9" style="206" customWidth="1"/>
    <col min="1041" max="1041" width="10.33203125" style="206" customWidth="1"/>
    <col min="1042" max="1042" width="8.88671875" style="206" customWidth="1"/>
    <col min="1043" max="1043" width="8" style="206" customWidth="1"/>
    <col min="1044" max="1044" width="8.109375" style="206"/>
    <col min="1045" max="1045" width="8.44140625" style="206" customWidth="1"/>
    <col min="1046" max="1046" width="7.5546875" style="206" customWidth="1"/>
    <col min="1047" max="1048" width="7.6640625" style="206" customWidth="1"/>
    <col min="1049" max="1049" width="8" style="206" customWidth="1"/>
    <col min="1050" max="1050" width="8.33203125" style="206" customWidth="1"/>
    <col min="1051" max="1051" width="8.5546875" style="206" customWidth="1"/>
    <col min="1052" max="1052" width="7.109375" style="206" customWidth="1"/>
    <col min="1053" max="1054" width="7.6640625" style="206" customWidth="1"/>
    <col min="1055" max="1056" width="8.109375" style="206"/>
    <col min="1057" max="1057" width="9.44140625" style="206" customWidth="1"/>
    <col min="1058" max="1254" width="8.33203125" style="206" customWidth="1"/>
    <col min="1255" max="1280" width="8.109375" style="206"/>
    <col min="1281" max="1281" width="9" style="206" customWidth="1"/>
    <col min="1282" max="1282" width="23.44140625" style="206" customWidth="1"/>
    <col min="1283" max="1283" width="8.33203125" style="206" customWidth="1"/>
    <col min="1284" max="1284" width="8.44140625" style="206" customWidth="1"/>
    <col min="1285" max="1285" width="7.88671875" style="206" customWidth="1"/>
    <col min="1286" max="1286" width="9" style="206" customWidth="1"/>
    <col min="1287" max="1287" width="8.109375" style="206"/>
    <col min="1288" max="1288" width="9.33203125" style="206" customWidth="1"/>
    <col min="1289" max="1290" width="8.33203125" style="206" customWidth="1"/>
    <col min="1291" max="1291" width="8.109375" style="206"/>
    <col min="1292" max="1293" width="8.77734375" style="206" customWidth="1"/>
    <col min="1294" max="1294" width="8.33203125" style="206" customWidth="1"/>
    <col min="1295" max="1295" width="8.5546875" style="206" customWidth="1"/>
    <col min="1296" max="1296" width="9" style="206" customWidth="1"/>
    <col min="1297" max="1297" width="10.33203125" style="206" customWidth="1"/>
    <col min="1298" max="1298" width="8.88671875" style="206" customWidth="1"/>
    <col min="1299" max="1299" width="8" style="206" customWidth="1"/>
    <col min="1300" max="1300" width="8.109375" style="206"/>
    <col min="1301" max="1301" width="8.44140625" style="206" customWidth="1"/>
    <col min="1302" max="1302" width="7.5546875" style="206" customWidth="1"/>
    <col min="1303" max="1304" width="7.6640625" style="206" customWidth="1"/>
    <col min="1305" max="1305" width="8" style="206" customWidth="1"/>
    <col min="1306" max="1306" width="8.33203125" style="206" customWidth="1"/>
    <col min="1307" max="1307" width="8.5546875" style="206" customWidth="1"/>
    <col min="1308" max="1308" width="7.109375" style="206" customWidth="1"/>
    <col min="1309" max="1310" width="7.6640625" style="206" customWidth="1"/>
    <col min="1311" max="1312" width="8.109375" style="206"/>
    <col min="1313" max="1313" width="9.44140625" style="206" customWidth="1"/>
    <col min="1314" max="1510" width="8.33203125" style="206" customWidth="1"/>
    <col min="1511" max="1536" width="8.109375" style="206"/>
    <col min="1537" max="1537" width="9" style="206" customWidth="1"/>
    <col min="1538" max="1538" width="23.44140625" style="206" customWidth="1"/>
    <col min="1539" max="1539" width="8.33203125" style="206" customWidth="1"/>
    <col min="1540" max="1540" width="8.44140625" style="206" customWidth="1"/>
    <col min="1541" max="1541" width="7.88671875" style="206" customWidth="1"/>
    <col min="1542" max="1542" width="9" style="206" customWidth="1"/>
    <col min="1543" max="1543" width="8.109375" style="206"/>
    <col min="1544" max="1544" width="9.33203125" style="206" customWidth="1"/>
    <col min="1545" max="1546" width="8.33203125" style="206" customWidth="1"/>
    <col min="1547" max="1547" width="8.109375" style="206"/>
    <col min="1548" max="1549" width="8.77734375" style="206" customWidth="1"/>
    <col min="1550" max="1550" width="8.33203125" style="206" customWidth="1"/>
    <col min="1551" max="1551" width="8.5546875" style="206" customWidth="1"/>
    <col min="1552" max="1552" width="9" style="206" customWidth="1"/>
    <col min="1553" max="1553" width="10.33203125" style="206" customWidth="1"/>
    <col min="1554" max="1554" width="8.88671875" style="206" customWidth="1"/>
    <col min="1555" max="1555" width="8" style="206" customWidth="1"/>
    <col min="1556" max="1556" width="8.109375" style="206"/>
    <col min="1557" max="1557" width="8.44140625" style="206" customWidth="1"/>
    <col min="1558" max="1558" width="7.5546875" style="206" customWidth="1"/>
    <col min="1559" max="1560" width="7.6640625" style="206" customWidth="1"/>
    <col min="1561" max="1561" width="8" style="206" customWidth="1"/>
    <col min="1562" max="1562" width="8.33203125" style="206" customWidth="1"/>
    <col min="1563" max="1563" width="8.5546875" style="206" customWidth="1"/>
    <col min="1564" max="1564" width="7.109375" style="206" customWidth="1"/>
    <col min="1565" max="1566" width="7.6640625" style="206" customWidth="1"/>
    <col min="1567" max="1568" width="8.109375" style="206"/>
    <col min="1569" max="1569" width="9.44140625" style="206" customWidth="1"/>
    <col min="1570" max="1766" width="8.33203125" style="206" customWidth="1"/>
    <col min="1767" max="1792" width="8.109375" style="206"/>
    <col min="1793" max="1793" width="9" style="206" customWidth="1"/>
    <col min="1794" max="1794" width="23.44140625" style="206" customWidth="1"/>
    <col min="1795" max="1795" width="8.33203125" style="206" customWidth="1"/>
    <col min="1796" max="1796" width="8.44140625" style="206" customWidth="1"/>
    <col min="1797" max="1797" width="7.88671875" style="206" customWidth="1"/>
    <col min="1798" max="1798" width="9" style="206" customWidth="1"/>
    <col min="1799" max="1799" width="8.109375" style="206"/>
    <col min="1800" max="1800" width="9.33203125" style="206" customWidth="1"/>
    <col min="1801" max="1802" width="8.33203125" style="206" customWidth="1"/>
    <col min="1803" max="1803" width="8.109375" style="206"/>
    <col min="1804" max="1805" width="8.77734375" style="206" customWidth="1"/>
    <col min="1806" max="1806" width="8.33203125" style="206" customWidth="1"/>
    <col min="1807" max="1807" width="8.5546875" style="206" customWidth="1"/>
    <col min="1808" max="1808" width="9" style="206" customWidth="1"/>
    <col min="1809" max="1809" width="10.33203125" style="206" customWidth="1"/>
    <col min="1810" max="1810" width="8.88671875" style="206" customWidth="1"/>
    <col min="1811" max="1811" width="8" style="206" customWidth="1"/>
    <col min="1812" max="1812" width="8.109375" style="206"/>
    <col min="1813" max="1813" width="8.44140625" style="206" customWidth="1"/>
    <col min="1814" max="1814" width="7.5546875" style="206" customWidth="1"/>
    <col min="1815" max="1816" width="7.6640625" style="206" customWidth="1"/>
    <col min="1817" max="1817" width="8" style="206" customWidth="1"/>
    <col min="1818" max="1818" width="8.33203125" style="206" customWidth="1"/>
    <col min="1819" max="1819" width="8.5546875" style="206" customWidth="1"/>
    <col min="1820" max="1820" width="7.109375" style="206" customWidth="1"/>
    <col min="1821" max="1822" width="7.6640625" style="206" customWidth="1"/>
    <col min="1823" max="1824" width="8.109375" style="206"/>
    <col min="1825" max="1825" width="9.44140625" style="206" customWidth="1"/>
    <col min="1826" max="2022" width="8.33203125" style="206" customWidth="1"/>
    <col min="2023" max="2048" width="8.109375" style="206"/>
    <col min="2049" max="2049" width="9" style="206" customWidth="1"/>
    <col min="2050" max="2050" width="23.44140625" style="206" customWidth="1"/>
    <col min="2051" max="2051" width="8.33203125" style="206" customWidth="1"/>
    <col min="2052" max="2052" width="8.44140625" style="206" customWidth="1"/>
    <col min="2053" max="2053" width="7.88671875" style="206" customWidth="1"/>
    <col min="2054" max="2054" width="9" style="206" customWidth="1"/>
    <col min="2055" max="2055" width="8.109375" style="206"/>
    <col min="2056" max="2056" width="9.33203125" style="206" customWidth="1"/>
    <col min="2057" max="2058" width="8.33203125" style="206" customWidth="1"/>
    <col min="2059" max="2059" width="8.109375" style="206"/>
    <col min="2060" max="2061" width="8.77734375" style="206" customWidth="1"/>
    <col min="2062" max="2062" width="8.33203125" style="206" customWidth="1"/>
    <col min="2063" max="2063" width="8.5546875" style="206" customWidth="1"/>
    <col min="2064" max="2064" width="9" style="206" customWidth="1"/>
    <col min="2065" max="2065" width="10.33203125" style="206" customWidth="1"/>
    <col min="2066" max="2066" width="8.88671875" style="206" customWidth="1"/>
    <col min="2067" max="2067" width="8" style="206" customWidth="1"/>
    <col min="2068" max="2068" width="8.109375" style="206"/>
    <col min="2069" max="2069" width="8.44140625" style="206" customWidth="1"/>
    <col min="2070" max="2070" width="7.5546875" style="206" customWidth="1"/>
    <col min="2071" max="2072" width="7.6640625" style="206" customWidth="1"/>
    <col min="2073" max="2073" width="8" style="206" customWidth="1"/>
    <col min="2074" max="2074" width="8.33203125" style="206" customWidth="1"/>
    <col min="2075" max="2075" width="8.5546875" style="206" customWidth="1"/>
    <col min="2076" max="2076" width="7.109375" style="206" customWidth="1"/>
    <col min="2077" max="2078" width="7.6640625" style="206" customWidth="1"/>
    <col min="2079" max="2080" width="8.109375" style="206"/>
    <col min="2081" max="2081" width="9.44140625" style="206" customWidth="1"/>
    <col min="2082" max="2278" width="8.33203125" style="206" customWidth="1"/>
    <col min="2279" max="2304" width="8.109375" style="206"/>
    <col min="2305" max="2305" width="9" style="206" customWidth="1"/>
    <col min="2306" max="2306" width="23.44140625" style="206" customWidth="1"/>
    <col min="2307" max="2307" width="8.33203125" style="206" customWidth="1"/>
    <col min="2308" max="2308" width="8.44140625" style="206" customWidth="1"/>
    <col min="2309" max="2309" width="7.88671875" style="206" customWidth="1"/>
    <col min="2310" max="2310" width="9" style="206" customWidth="1"/>
    <col min="2311" max="2311" width="8.109375" style="206"/>
    <col min="2312" max="2312" width="9.33203125" style="206" customWidth="1"/>
    <col min="2313" max="2314" width="8.33203125" style="206" customWidth="1"/>
    <col min="2315" max="2315" width="8.109375" style="206"/>
    <col min="2316" max="2317" width="8.77734375" style="206" customWidth="1"/>
    <col min="2318" max="2318" width="8.33203125" style="206" customWidth="1"/>
    <col min="2319" max="2319" width="8.5546875" style="206" customWidth="1"/>
    <col min="2320" max="2320" width="9" style="206" customWidth="1"/>
    <col min="2321" max="2321" width="10.33203125" style="206" customWidth="1"/>
    <col min="2322" max="2322" width="8.88671875" style="206" customWidth="1"/>
    <col min="2323" max="2323" width="8" style="206" customWidth="1"/>
    <col min="2324" max="2324" width="8.109375" style="206"/>
    <col min="2325" max="2325" width="8.44140625" style="206" customWidth="1"/>
    <col min="2326" max="2326" width="7.5546875" style="206" customWidth="1"/>
    <col min="2327" max="2328" width="7.6640625" style="206" customWidth="1"/>
    <col min="2329" max="2329" width="8" style="206" customWidth="1"/>
    <col min="2330" max="2330" width="8.33203125" style="206" customWidth="1"/>
    <col min="2331" max="2331" width="8.5546875" style="206" customWidth="1"/>
    <col min="2332" max="2332" width="7.109375" style="206" customWidth="1"/>
    <col min="2333" max="2334" width="7.6640625" style="206" customWidth="1"/>
    <col min="2335" max="2336" width="8.109375" style="206"/>
    <col min="2337" max="2337" width="9.44140625" style="206" customWidth="1"/>
    <col min="2338" max="2534" width="8.33203125" style="206" customWidth="1"/>
    <col min="2535" max="2560" width="8.109375" style="206"/>
    <col min="2561" max="2561" width="9" style="206" customWidth="1"/>
    <col min="2562" max="2562" width="23.44140625" style="206" customWidth="1"/>
    <col min="2563" max="2563" width="8.33203125" style="206" customWidth="1"/>
    <col min="2564" max="2564" width="8.44140625" style="206" customWidth="1"/>
    <col min="2565" max="2565" width="7.88671875" style="206" customWidth="1"/>
    <col min="2566" max="2566" width="9" style="206" customWidth="1"/>
    <col min="2567" max="2567" width="8.109375" style="206"/>
    <col min="2568" max="2568" width="9.33203125" style="206" customWidth="1"/>
    <col min="2569" max="2570" width="8.33203125" style="206" customWidth="1"/>
    <col min="2571" max="2571" width="8.109375" style="206"/>
    <col min="2572" max="2573" width="8.77734375" style="206" customWidth="1"/>
    <col min="2574" max="2574" width="8.33203125" style="206" customWidth="1"/>
    <col min="2575" max="2575" width="8.5546875" style="206" customWidth="1"/>
    <col min="2576" max="2576" width="9" style="206" customWidth="1"/>
    <col min="2577" max="2577" width="10.33203125" style="206" customWidth="1"/>
    <col min="2578" max="2578" width="8.88671875" style="206" customWidth="1"/>
    <col min="2579" max="2579" width="8" style="206" customWidth="1"/>
    <col min="2580" max="2580" width="8.109375" style="206"/>
    <col min="2581" max="2581" width="8.44140625" style="206" customWidth="1"/>
    <col min="2582" max="2582" width="7.5546875" style="206" customWidth="1"/>
    <col min="2583" max="2584" width="7.6640625" style="206" customWidth="1"/>
    <col min="2585" max="2585" width="8" style="206" customWidth="1"/>
    <col min="2586" max="2586" width="8.33203125" style="206" customWidth="1"/>
    <col min="2587" max="2587" width="8.5546875" style="206" customWidth="1"/>
    <col min="2588" max="2588" width="7.109375" style="206" customWidth="1"/>
    <col min="2589" max="2590" width="7.6640625" style="206" customWidth="1"/>
    <col min="2591" max="2592" width="8.109375" style="206"/>
    <col min="2593" max="2593" width="9.44140625" style="206" customWidth="1"/>
    <col min="2594" max="2790" width="8.33203125" style="206" customWidth="1"/>
    <col min="2791" max="2816" width="8.109375" style="206"/>
    <col min="2817" max="2817" width="9" style="206" customWidth="1"/>
    <col min="2818" max="2818" width="23.44140625" style="206" customWidth="1"/>
    <col min="2819" max="2819" width="8.33203125" style="206" customWidth="1"/>
    <col min="2820" max="2820" width="8.44140625" style="206" customWidth="1"/>
    <col min="2821" max="2821" width="7.88671875" style="206" customWidth="1"/>
    <col min="2822" max="2822" width="9" style="206" customWidth="1"/>
    <col min="2823" max="2823" width="8.109375" style="206"/>
    <col min="2824" max="2824" width="9.33203125" style="206" customWidth="1"/>
    <col min="2825" max="2826" width="8.33203125" style="206" customWidth="1"/>
    <col min="2827" max="2827" width="8.109375" style="206"/>
    <col min="2828" max="2829" width="8.77734375" style="206" customWidth="1"/>
    <col min="2830" max="2830" width="8.33203125" style="206" customWidth="1"/>
    <col min="2831" max="2831" width="8.5546875" style="206" customWidth="1"/>
    <col min="2832" max="2832" width="9" style="206" customWidth="1"/>
    <col min="2833" max="2833" width="10.33203125" style="206" customWidth="1"/>
    <col min="2834" max="2834" width="8.88671875" style="206" customWidth="1"/>
    <col min="2835" max="2835" width="8" style="206" customWidth="1"/>
    <col min="2836" max="2836" width="8.109375" style="206"/>
    <col min="2837" max="2837" width="8.44140625" style="206" customWidth="1"/>
    <col min="2838" max="2838" width="7.5546875" style="206" customWidth="1"/>
    <col min="2839" max="2840" width="7.6640625" style="206" customWidth="1"/>
    <col min="2841" max="2841" width="8" style="206" customWidth="1"/>
    <col min="2842" max="2842" width="8.33203125" style="206" customWidth="1"/>
    <col min="2843" max="2843" width="8.5546875" style="206" customWidth="1"/>
    <col min="2844" max="2844" width="7.109375" style="206" customWidth="1"/>
    <col min="2845" max="2846" width="7.6640625" style="206" customWidth="1"/>
    <col min="2847" max="2848" width="8.109375" style="206"/>
    <col min="2849" max="2849" width="9.44140625" style="206" customWidth="1"/>
    <col min="2850" max="3046" width="8.33203125" style="206" customWidth="1"/>
    <col min="3047" max="3072" width="8.109375" style="206"/>
    <col min="3073" max="3073" width="9" style="206" customWidth="1"/>
    <col min="3074" max="3074" width="23.44140625" style="206" customWidth="1"/>
    <col min="3075" max="3075" width="8.33203125" style="206" customWidth="1"/>
    <col min="3076" max="3076" width="8.44140625" style="206" customWidth="1"/>
    <col min="3077" max="3077" width="7.88671875" style="206" customWidth="1"/>
    <col min="3078" max="3078" width="9" style="206" customWidth="1"/>
    <col min="3079" max="3079" width="8.109375" style="206"/>
    <col min="3080" max="3080" width="9.33203125" style="206" customWidth="1"/>
    <col min="3081" max="3082" width="8.33203125" style="206" customWidth="1"/>
    <col min="3083" max="3083" width="8.109375" style="206"/>
    <col min="3084" max="3085" width="8.77734375" style="206" customWidth="1"/>
    <col min="3086" max="3086" width="8.33203125" style="206" customWidth="1"/>
    <col min="3087" max="3087" width="8.5546875" style="206" customWidth="1"/>
    <col min="3088" max="3088" width="9" style="206" customWidth="1"/>
    <col min="3089" max="3089" width="10.33203125" style="206" customWidth="1"/>
    <col min="3090" max="3090" width="8.88671875" style="206" customWidth="1"/>
    <col min="3091" max="3091" width="8" style="206" customWidth="1"/>
    <col min="3092" max="3092" width="8.109375" style="206"/>
    <col min="3093" max="3093" width="8.44140625" style="206" customWidth="1"/>
    <col min="3094" max="3094" width="7.5546875" style="206" customWidth="1"/>
    <col min="3095" max="3096" width="7.6640625" style="206" customWidth="1"/>
    <col min="3097" max="3097" width="8" style="206" customWidth="1"/>
    <col min="3098" max="3098" width="8.33203125" style="206" customWidth="1"/>
    <col min="3099" max="3099" width="8.5546875" style="206" customWidth="1"/>
    <col min="3100" max="3100" width="7.109375" style="206" customWidth="1"/>
    <col min="3101" max="3102" width="7.6640625" style="206" customWidth="1"/>
    <col min="3103" max="3104" width="8.109375" style="206"/>
    <col min="3105" max="3105" width="9.44140625" style="206" customWidth="1"/>
    <col min="3106" max="3302" width="8.33203125" style="206" customWidth="1"/>
    <col min="3303" max="3328" width="8.109375" style="206"/>
    <col min="3329" max="3329" width="9" style="206" customWidth="1"/>
    <col min="3330" max="3330" width="23.44140625" style="206" customWidth="1"/>
    <col min="3331" max="3331" width="8.33203125" style="206" customWidth="1"/>
    <col min="3332" max="3332" width="8.44140625" style="206" customWidth="1"/>
    <col min="3333" max="3333" width="7.88671875" style="206" customWidth="1"/>
    <col min="3334" max="3334" width="9" style="206" customWidth="1"/>
    <col min="3335" max="3335" width="8.109375" style="206"/>
    <col min="3336" max="3336" width="9.33203125" style="206" customWidth="1"/>
    <col min="3337" max="3338" width="8.33203125" style="206" customWidth="1"/>
    <col min="3339" max="3339" width="8.109375" style="206"/>
    <col min="3340" max="3341" width="8.77734375" style="206" customWidth="1"/>
    <col min="3342" max="3342" width="8.33203125" style="206" customWidth="1"/>
    <col min="3343" max="3343" width="8.5546875" style="206" customWidth="1"/>
    <col min="3344" max="3344" width="9" style="206" customWidth="1"/>
    <col min="3345" max="3345" width="10.33203125" style="206" customWidth="1"/>
    <col min="3346" max="3346" width="8.88671875" style="206" customWidth="1"/>
    <col min="3347" max="3347" width="8" style="206" customWidth="1"/>
    <col min="3348" max="3348" width="8.109375" style="206"/>
    <col min="3349" max="3349" width="8.44140625" style="206" customWidth="1"/>
    <col min="3350" max="3350" width="7.5546875" style="206" customWidth="1"/>
    <col min="3351" max="3352" width="7.6640625" style="206" customWidth="1"/>
    <col min="3353" max="3353" width="8" style="206" customWidth="1"/>
    <col min="3354" max="3354" width="8.33203125" style="206" customWidth="1"/>
    <col min="3355" max="3355" width="8.5546875" style="206" customWidth="1"/>
    <col min="3356" max="3356" width="7.109375" style="206" customWidth="1"/>
    <col min="3357" max="3358" width="7.6640625" style="206" customWidth="1"/>
    <col min="3359" max="3360" width="8.109375" style="206"/>
    <col min="3361" max="3361" width="9.44140625" style="206" customWidth="1"/>
    <col min="3362" max="3558" width="8.33203125" style="206" customWidth="1"/>
    <col min="3559" max="3584" width="8.109375" style="206"/>
    <col min="3585" max="3585" width="9" style="206" customWidth="1"/>
    <col min="3586" max="3586" width="23.44140625" style="206" customWidth="1"/>
    <col min="3587" max="3587" width="8.33203125" style="206" customWidth="1"/>
    <col min="3588" max="3588" width="8.44140625" style="206" customWidth="1"/>
    <col min="3589" max="3589" width="7.88671875" style="206" customWidth="1"/>
    <col min="3590" max="3590" width="9" style="206" customWidth="1"/>
    <col min="3591" max="3591" width="8.109375" style="206"/>
    <col min="3592" max="3592" width="9.33203125" style="206" customWidth="1"/>
    <col min="3593" max="3594" width="8.33203125" style="206" customWidth="1"/>
    <col min="3595" max="3595" width="8.109375" style="206"/>
    <col min="3596" max="3597" width="8.77734375" style="206" customWidth="1"/>
    <col min="3598" max="3598" width="8.33203125" style="206" customWidth="1"/>
    <col min="3599" max="3599" width="8.5546875" style="206" customWidth="1"/>
    <col min="3600" max="3600" width="9" style="206" customWidth="1"/>
    <col min="3601" max="3601" width="10.33203125" style="206" customWidth="1"/>
    <col min="3602" max="3602" width="8.88671875" style="206" customWidth="1"/>
    <col min="3603" max="3603" width="8" style="206" customWidth="1"/>
    <col min="3604" max="3604" width="8.109375" style="206"/>
    <col min="3605" max="3605" width="8.44140625" style="206" customWidth="1"/>
    <col min="3606" max="3606" width="7.5546875" style="206" customWidth="1"/>
    <col min="3607" max="3608" width="7.6640625" style="206" customWidth="1"/>
    <col min="3609" max="3609" width="8" style="206" customWidth="1"/>
    <col min="3610" max="3610" width="8.33203125" style="206" customWidth="1"/>
    <col min="3611" max="3611" width="8.5546875" style="206" customWidth="1"/>
    <col min="3612" max="3612" width="7.109375" style="206" customWidth="1"/>
    <col min="3613" max="3614" width="7.6640625" style="206" customWidth="1"/>
    <col min="3615" max="3616" width="8.109375" style="206"/>
    <col min="3617" max="3617" width="9.44140625" style="206" customWidth="1"/>
    <col min="3618" max="3814" width="8.33203125" style="206" customWidth="1"/>
    <col min="3815" max="3840" width="8.109375" style="206"/>
    <col min="3841" max="3841" width="9" style="206" customWidth="1"/>
    <col min="3842" max="3842" width="23.44140625" style="206" customWidth="1"/>
    <col min="3843" max="3843" width="8.33203125" style="206" customWidth="1"/>
    <col min="3844" max="3844" width="8.44140625" style="206" customWidth="1"/>
    <col min="3845" max="3845" width="7.88671875" style="206" customWidth="1"/>
    <col min="3846" max="3846" width="9" style="206" customWidth="1"/>
    <col min="3847" max="3847" width="8.109375" style="206"/>
    <col min="3848" max="3848" width="9.33203125" style="206" customWidth="1"/>
    <col min="3849" max="3850" width="8.33203125" style="206" customWidth="1"/>
    <col min="3851" max="3851" width="8.109375" style="206"/>
    <col min="3852" max="3853" width="8.77734375" style="206" customWidth="1"/>
    <col min="3854" max="3854" width="8.33203125" style="206" customWidth="1"/>
    <col min="3855" max="3855" width="8.5546875" style="206" customWidth="1"/>
    <col min="3856" max="3856" width="9" style="206" customWidth="1"/>
    <col min="3857" max="3857" width="10.33203125" style="206" customWidth="1"/>
    <col min="3858" max="3858" width="8.88671875" style="206" customWidth="1"/>
    <col min="3859" max="3859" width="8" style="206" customWidth="1"/>
    <col min="3860" max="3860" width="8.109375" style="206"/>
    <col min="3861" max="3861" width="8.44140625" style="206" customWidth="1"/>
    <col min="3862" max="3862" width="7.5546875" style="206" customWidth="1"/>
    <col min="3863" max="3864" width="7.6640625" style="206" customWidth="1"/>
    <col min="3865" max="3865" width="8" style="206" customWidth="1"/>
    <col min="3866" max="3866" width="8.33203125" style="206" customWidth="1"/>
    <col min="3867" max="3867" width="8.5546875" style="206" customWidth="1"/>
    <col min="3868" max="3868" width="7.109375" style="206" customWidth="1"/>
    <col min="3869" max="3870" width="7.6640625" style="206" customWidth="1"/>
    <col min="3871" max="3872" width="8.109375" style="206"/>
    <col min="3873" max="3873" width="9.44140625" style="206" customWidth="1"/>
    <col min="3874" max="4070" width="8.33203125" style="206" customWidth="1"/>
    <col min="4071" max="4096" width="8.109375" style="206"/>
    <col min="4097" max="4097" width="9" style="206" customWidth="1"/>
    <col min="4098" max="4098" width="23.44140625" style="206" customWidth="1"/>
    <col min="4099" max="4099" width="8.33203125" style="206" customWidth="1"/>
    <col min="4100" max="4100" width="8.44140625" style="206" customWidth="1"/>
    <col min="4101" max="4101" width="7.88671875" style="206" customWidth="1"/>
    <col min="4102" max="4102" width="9" style="206" customWidth="1"/>
    <col min="4103" max="4103" width="8.109375" style="206"/>
    <col min="4104" max="4104" width="9.33203125" style="206" customWidth="1"/>
    <col min="4105" max="4106" width="8.33203125" style="206" customWidth="1"/>
    <col min="4107" max="4107" width="8.109375" style="206"/>
    <col min="4108" max="4109" width="8.77734375" style="206" customWidth="1"/>
    <col min="4110" max="4110" width="8.33203125" style="206" customWidth="1"/>
    <col min="4111" max="4111" width="8.5546875" style="206" customWidth="1"/>
    <col min="4112" max="4112" width="9" style="206" customWidth="1"/>
    <col min="4113" max="4113" width="10.33203125" style="206" customWidth="1"/>
    <col min="4114" max="4114" width="8.88671875" style="206" customWidth="1"/>
    <col min="4115" max="4115" width="8" style="206" customWidth="1"/>
    <col min="4116" max="4116" width="8.109375" style="206"/>
    <col min="4117" max="4117" width="8.44140625" style="206" customWidth="1"/>
    <col min="4118" max="4118" width="7.5546875" style="206" customWidth="1"/>
    <col min="4119" max="4120" width="7.6640625" style="206" customWidth="1"/>
    <col min="4121" max="4121" width="8" style="206" customWidth="1"/>
    <col min="4122" max="4122" width="8.33203125" style="206" customWidth="1"/>
    <col min="4123" max="4123" width="8.5546875" style="206" customWidth="1"/>
    <col min="4124" max="4124" width="7.109375" style="206" customWidth="1"/>
    <col min="4125" max="4126" width="7.6640625" style="206" customWidth="1"/>
    <col min="4127" max="4128" width="8.109375" style="206"/>
    <col min="4129" max="4129" width="9.44140625" style="206" customWidth="1"/>
    <col min="4130" max="4326" width="8.33203125" style="206" customWidth="1"/>
    <col min="4327" max="4352" width="8.109375" style="206"/>
    <col min="4353" max="4353" width="9" style="206" customWidth="1"/>
    <col min="4354" max="4354" width="23.44140625" style="206" customWidth="1"/>
    <col min="4355" max="4355" width="8.33203125" style="206" customWidth="1"/>
    <col min="4356" max="4356" width="8.44140625" style="206" customWidth="1"/>
    <col min="4357" max="4357" width="7.88671875" style="206" customWidth="1"/>
    <col min="4358" max="4358" width="9" style="206" customWidth="1"/>
    <col min="4359" max="4359" width="8.109375" style="206"/>
    <col min="4360" max="4360" width="9.33203125" style="206" customWidth="1"/>
    <col min="4361" max="4362" width="8.33203125" style="206" customWidth="1"/>
    <col min="4363" max="4363" width="8.109375" style="206"/>
    <col min="4364" max="4365" width="8.77734375" style="206" customWidth="1"/>
    <col min="4366" max="4366" width="8.33203125" style="206" customWidth="1"/>
    <col min="4367" max="4367" width="8.5546875" style="206" customWidth="1"/>
    <col min="4368" max="4368" width="9" style="206" customWidth="1"/>
    <col min="4369" max="4369" width="10.33203125" style="206" customWidth="1"/>
    <col min="4370" max="4370" width="8.88671875" style="206" customWidth="1"/>
    <col min="4371" max="4371" width="8" style="206" customWidth="1"/>
    <col min="4372" max="4372" width="8.109375" style="206"/>
    <col min="4373" max="4373" width="8.44140625" style="206" customWidth="1"/>
    <col min="4374" max="4374" width="7.5546875" style="206" customWidth="1"/>
    <col min="4375" max="4376" width="7.6640625" style="206" customWidth="1"/>
    <col min="4377" max="4377" width="8" style="206" customWidth="1"/>
    <col min="4378" max="4378" width="8.33203125" style="206" customWidth="1"/>
    <col min="4379" max="4379" width="8.5546875" style="206" customWidth="1"/>
    <col min="4380" max="4380" width="7.109375" style="206" customWidth="1"/>
    <col min="4381" max="4382" width="7.6640625" style="206" customWidth="1"/>
    <col min="4383" max="4384" width="8.109375" style="206"/>
    <col min="4385" max="4385" width="9.44140625" style="206" customWidth="1"/>
    <col min="4386" max="4582" width="8.33203125" style="206" customWidth="1"/>
    <col min="4583" max="4608" width="8.109375" style="206"/>
    <col min="4609" max="4609" width="9" style="206" customWidth="1"/>
    <col min="4610" max="4610" width="23.44140625" style="206" customWidth="1"/>
    <col min="4611" max="4611" width="8.33203125" style="206" customWidth="1"/>
    <col min="4612" max="4612" width="8.44140625" style="206" customWidth="1"/>
    <col min="4613" max="4613" width="7.88671875" style="206" customWidth="1"/>
    <col min="4614" max="4614" width="9" style="206" customWidth="1"/>
    <col min="4615" max="4615" width="8.109375" style="206"/>
    <col min="4616" max="4616" width="9.33203125" style="206" customWidth="1"/>
    <col min="4617" max="4618" width="8.33203125" style="206" customWidth="1"/>
    <col min="4619" max="4619" width="8.109375" style="206"/>
    <col min="4620" max="4621" width="8.77734375" style="206" customWidth="1"/>
    <col min="4622" max="4622" width="8.33203125" style="206" customWidth="1"/>
    <col min="4623" max="4623" width="8.5546875" style="206" customWidth="1"/>
    <col min="4624" max="4624" width="9" style="206" customWidth="1"/>
    <col min="4625" max="4625" width="10.33203125" style="206" customWidth="1"/>
    <col min="4626" max="4626" width="8.88671875" style="206" customWidth="1"/>
    <col min="4627" max="4627" width="8" style="206" customWidth="1"/>
    <col min="4628" max="4628" width="8.109375" style="206"/>
    <col min="4629" max="4629" width="8.44140625" style="206" customWidth="1"/>
    <col min="4630" max="4630" width="7.5546875" style="206" customWidth="1"/>
    <col min="4631" max="4632" width="7.6640625" style="206" customWidth="1"/>
    <col min="4633" max="4633" width="8" style="206" customWidth="1"/>
    <col min="4634" max="4634" width="8.33203125" style="206" customWidth="1"/>
    <col min="4635" max="4635" width="8.5546875" style="206" customWidth="1"/>
    <col min="4636" max="4636" width="7.109375" style="206" customWidth="1"/>
    <col min="4637" max="4638" width="7.6640625" style="206" customWidth="1"/>
    <col min="4639" max="4640" width="8.109375" style="206"/>
    <col min="4641" max="4641" width="9.44140625" style="206" customWidth="1"/>
    <col min="4642" max="4838" width="8.33203125" style="206" customWidth="1"/>
    <col min="4839" max="4864" width="8.109375" style="206"/>
    <col min="4865" max="4865" width="9" style="206" customWidth="1"/>
    <col min="4866" max="4866" width="23.44140625" style="206" customWidth="1"/>
    <col min="4867" max="4867" width="8.33203125" style="206" customWidth="1"/>
    <col min="4868" max="4868" width="8.44140625" style="206" customWidth="1"/>
    <col min="4869" max="4869" width="7.88671875" style="206" customWidth="1"/>
    <col min="4870" max="4870" width="9" style="206" customWidth="1"/>
    <col min="4871" max="4871" width="8.109375" style="206"/>
    <col min="4872" max="4872" width="9.33203125" style="206" customWidth="1"/>
    <col min="4873" max="4874" width="8.33203125" style="206" customWidth="1"/>
    <col min="4875" max="4875" width="8.109375" style="206"/>
    <col min="4876" max="4877" width="8.77734375" style="206" customWidth="1"/>
    <col min="4878" max="4878" width="8.33203125" style="206" customWidth="1"/>
    <col min="4879" max="4879" width="8.5546875" style="206" customWidth="1"/>
    <col min="4880" max="4880" width="9" style="206" customWidth="1"/>
    <col min="4881" max="4881" width="10.33203125" style="206" customWidth="1"/>
    <col min="4882" max="4882" width="8.88671875" style="206" customWidth="1"/>
    <col min="4883" max="4883" width="8" style="206" customWidth="1"/>
    <col min="4884" max="4884" width="8.109375" style="206"/>
    <col min="4885" max="4885" width="8.44140625" style="206" customWidth="1"/>
    <col min="4886" max="4886" width="7.5546875" style="206" customWidth="1"/>
    <col min="4887" max="4888" width="7.6640625" style="206" customWidth="1"/>
    <col min="4889" max="4889" width="8" style="206" customWidth="1"/>
    <col min="4890" max="4890" width="8.33203125" style="206" customWidth="1"/>
    <col min="4891" max="4891" width="8.5546875" style="206" customWidth="1"/>
    <col min="4892" max="4892" width="7.109375" style="206" customWidth="1"/>
    <col min="4893" max="4894" width="7.6640625" style="206" customWidth="1"/>
    <col min="4895" max="4896" width="8.109375" style="206"/>
    <col min="4897" max="4897" width="9.44140625" style="206" customWidth="1"/>
    <col min="4898" max="5094" width="8.33203125" style="206" customWidth="1"/>
    <col min="5095" max="5120" width="8.109375" style="206"/>
    <col min="5121" max="5121" width="9" style="206" customWidth="1"/>
    <col min="5122" max="5122" width="23.44140625" style="206" customWidth="1"/>
    <col min="5123" max="5123" width="8.33203125" style="206" customWidth="1"/>
    <col min="5124" max="5124" width="8.44140625" style="206" customWidth="1"/>
    <col min="5125" max="5125" width="7.88671875" style="206" customWidth="1"/>
    <col min="5126" max="5126" width="9" style="206" customWidth="1"/>
    <col min="5127" max="5127" width="8.109375" style="206"/>
    <col min="5128" max="5128" width="9.33203125" style="206" customWidth="1"/>
    <col min="5129" max="5130" width="8.33203125" style="206" customWidth="1"/>
    <col min="5131" max="5131" width="8.109375" style="206"/>
    <col min="5132" max="5133" width="8.77734375" style="206" customWidth="1"/>
    <col min="5134" max="5134" width="8.33203125" style="206" customWidth="1"/>
    <col min="5135" max="5135" width="8.5546875" style="206" customWidth="1"/>
    <col min="5136" max="5136" width="9" style="206" customWidth="1"/>
    <col min="5137" max="5137" width="10.33203125" style="206" customWidth="1"/>
    <col min="5138" max="5138" width="8.88671875" style="206" customWidth="1"/>
    <col min="5139" max="5139" width="8" style="206" customWidth="1"/>
    <col min="5140" max="5140" width="8.109375" style="206"/>
    <col min="5141" max="5141" width="8.44140625" style="206" customWidth="1"/>
    <col min="5142" max="5142" width="7.5546875" style="206" customWidth="1"/>
    <col min="5143" max="5144" width="7.6640625" style="206" customWidth="1"/>
    <col min="5145" max="5145" width="8" style="206" customWidth="1"/>
    <col min="5146" max="5146" width="8.33203125" style="206" customWidth="1"/>
    <col min="5147" max="5147" width="8.5546875" style="206" customWidth="1"/>
    <col min="5148" max="5148" width="7.109375" style="206" customWidth="1"/>
    <col min="5149" max="5150" width="7.6640625" style="206" customWidth="1"/>
    <col min="5151" max="5152" width="8.109375" style="206"/>
    <col min="5153" max="5153" width="9.44140625" style="206" customWidth="1"/>
    <col min="5154" max="5350" width="8.33203125" style="206" customWidth="1"/>
    <col min="5351" max="5376" width="8.109375" style="206"/>
    <col min="5377" max="5377" width="9" style="206" customWidth="1"/>
    <col min="5378" max="5378" width="23.44140625" style="206" customWidth="1"/>
    <col min="5379" max="5379" width="8.33203125" style="206" customWidth="1"/>
    <col min="5380" max="5380" width="8.44140625" style="206" customWidth="1"/>
    <col min="5381" max="5381" width="7.88671875" style="206" customWidth="1"/>
    <col min="5382" max="5382" width="9" style="206" customWidth="1"/>
    <col min="5383" max="5383" width="8.109375" style="206"/>
    <col min="5384" max="5384" width="9.33203125" style="206" customWidth="1"/>
    <col min="5385" max="5386" width="8.33203125" style="206" customWidth="1"/>
    <col min="5387" max="5387" width="8.109375" style="206"/>
    <col min="5388" max="5389" width="8.77734375" style="206" customWidth="1"/>
    <col min="5390" max="5390" width="8.33203125" style="206" customWidth="1"/>
    <col min="5391" max="5391" width="8.5546875" style="206" customWidth="1"/>
    <col min="5392" max="5392" width="9" style="206" customWidth="1"/>
    <col min="5393" max="5393" width="10.33203125" style="206" customWidth="1"/>
    <col min="5394" max="5394" width="8.88671875" style="206" customWidth="1"/>
    <col min="5395" max="5395" width="8" style="206" customWidth="1"/>
    <col min="5396" max="5396" width="8.109375" style="206"/>
    <col min="5397" max="5397" width="8.44140625" style="206" customWidth="1"/>
    <col min="5398" max="5398" width="7.5546875" style="206" customWidth="1"/>
    <col min="5399" max="5400" width="7.6640625" style="206" customWidth="1"/>
    <col min="5401" max="5401" width="8" style="206" customWidth="1"/>
    <col min="5402" max="5402" width="8.33203125" style="206" customWidth="1"/>
    <col min="5403" max="5403" width="8.5546875" style="206" customWidth="1"/>
    <col min="5404" max="5404" width="7.109375" style="206" customWidth="1"/>
    <col min="5405" max="5406" width="7.6640625" style="206" customWidth="1"/>
    <col min="5407" max="5408" width="8.109375" style="206"/>
    <col min="5409" max="5409" width="9.44140625" style="206" customWidth="1"/>
    <col min="5410" max="5606" width="8.33203125" style="206" customWidth="1"/>
    <col min="5607" max="5632" width="8.109375" style="206"/>
    <col min="5633" max="5633" width="9" style="206" customWidth="1"/>
    <col min="5634" max="5634" width="23.44140625" style="206" customWidth="1"/>
    <col min="5635" max="5635" width="8.33203125" style="206" customWidth="1"/>
    <col min="5636" max="5636" width="8.44140625" style="206" customWidth="1"/>
    <col min="5637" max="5637" width="7.88671875" style="206" customWidth="1"/>
    <col min="5638" max="5638" width="9" style="206" customWidth="1"/>
    <col min="5639" max="5639" width="8.109375" style="206"/>
    <col min="5640" max="5640" width="9.33203125" style="206" customWidth="1"/>
    <col min="5641" max="5642" width="8.33203125" style="206" customWidth="1"/>
    <col min="5643" max="5643" width="8.109375" style="206"/>
    <col min="5644" max="5645" width="8.77734375" style="206" customWidth="1"/>
    <col min="5646" max="5646" width="8.33203125" style="206" customWidth="1"/>
    <col min="5647" max="5647" width="8.5546875" style="206" customWidth="1"/>
    <col min="5648" max="5648" width="9" style="206" customWidth="1"/>
    <col min="5649" max="5649" width="10.33203125" style="206" customWidth="1"/>
    <col min="5650" max="5650" width="8.88671875" style="206" customWidth="1"/>
    <col min="5651" max="5651" width="8" style="206" customWidth="1"/>
    <col min="5652" max="5652" width="8.109375" style="206"/>
    <col min="5653" max="5653" width="8.44140625" style="206" customWidth="1"/>
    <col min="5654" max="5654" width="7.5546875" style="206" customWidth="1"/>
    <col min="5655" max="5656" width="7.6640625" style="206" customWidth="1"/>
    <col min="5657" max="5657" width="8" style="206" customWidth="1"/>
    <col min="5658" max="5658" width="8.33203125" style="206" customWidth="1"/>
    <col min="5659" max="5659" width="8.5546875" style="206" customWidth="1"/>
    <col min="5660" max="5660" width="7.109375" style="206" customWidth="1"/>
    <col min="5661" max="5662" width="7.6640625" style="206" customWidth="1"/>
    <col min="5663" max="5664" width="8.109375" style="206"/>
    <col min="5665" max="5665" width="9.44140625" style="206" customWidth="1"/>
    <col min="5666" max="5862" width="8.33203125" style="206" customWidth="1"/>
    <col min="5863" max="5888" width="8.109375" style="206"/>
    <col min="5889" max="5889" width="9" style="206" customWidth="1"/>
    <col min="5890" max="5890" width="23.44140625" style="206" customWidth="1"/>
    <col min="5891" max="5891" width="8.33203125" style="206" customWidth="1"/>
    <col min="5892" max="5892" width="8.44140625" style="206" customWidth="1"/>
    <col min="5893" max="5893" width="7.88671875" style="206" customWidth="1"/>
    <col min="5894" max="5894" width="9" style="206" customWidth="1"/>
    <col min="5895" max="5895" width="8.109375" style="206"/>
    <col min="5896" max="5896" width="9.33203125" style="206" customWidth="1"/>
    <col min="5897" max="5898" width="8.33203125" style="206" customWidth="1"/>
    <col min="5899" max="5899" width="8.109375" style="206"/>
    <col min="5900" max="5901" width="8.77734375" style="206" customWidth="1"/>
    <col min="5902" max="5902" width="8.33203125" style="206" customWidth="1"/>
    <col min="5903" max="5903" width="8.5546875" style="206" customWidth="1"/>
    <col min="5904" max="5904" width="9" style="206" customWidth="1"/>
    <col min="5905" max="5905" width="10.33203125" style="206" customWidth="1"/>
    <col min="5906" max="5906" width="8.88671875" style="206" customWidth="1"/>
    <col min="5907" max="5907" width="8" style="206" customWidth="1"/>
    <col min="5908" max="5908" width="8.109375" style="206"/>
    <col min="5909" max="5909" width="8.44140625" style="206" customWidth="1"/>
    <col min="5910" max="5910" width="7.5546875" style="206" customWidth="1"/>
    <col min="5911" max="5912" width="7.6640625" style="206" customWidth="1"/>
    <col min="5913" max="5913" width="8" style="206" customWidth="1"/>
    <col min="5914" max="5914" width="8.33203125" style="206" customWidth="1"/>
    <col min="5915" max="5915" width="8.5546875" style="206" customWidth="1"/>
    <col min="5916" max="5916" width="7.109375" style="206" customWidth="1"/>
    <col min="5917" max="5918" width="7.6640625" style="206" customWidth="1"/>
    <col min="5919" max="5920" width="8.109375" style="206"/>
    <col min="5921" max="5921" width="9.44140625" style="206" customWidth="1"/>
    <col min="5922" max="6118" width="8.33203125" style="206" customWidth="1"/>
    <col min="6119" max="6144" width="8.109375" style="206"/>
    <col min="6145" max="6145" width="9" style="206" customWidth="1"/>
    <col min="6146" max="6146" width="23.44140625" style="206" customWidth="1"/>
    <col min="6147" max="6147" width="8.33203125" style="206" customWidth="1"/>
    <col min="6148" max="6148" width="8.44140625" style="206" customWidth="1"/>
    <col min="6149" max="6149" width="7.88671875" style="206" customWidth="1"/>
    <col min="6150" max="6150" width="9" style="206" customWidth="1"/>
    <col min="6151" max="6151" width="8.109375" style="206"/>
    <col min="6152" max="6152" width="9.33203125" style="206" customWidth="1"/>
    <col min="6153" max="6154" width="8.33203125" style="206" customWidth="1"/>
    <col min="6155" max="6155" width="8.109375" style="206"/>
    <col min="6156" max="6157" width="8.77734375" style="206" customWidth="1"/>
    <col min="6158" max="6158" width="8.33203125" style="206" customWidth="1"/>
    <col min="6159" max="6159" width="8.5546875" style="206" customWidth="1"/>
    <col min="6160" max="6160" width="9" style="206" customWidth="1"/>
    <col min="6161" max="6161" width="10.33203125" style="206" customWidth="1"/>
    <col min="6162" max="6162" width="8.88671875" style="206" customWidth="1"/>
    <col min="6163" max="6163" width="8" style="206" customWidth="1"/>
    <col min="6164" max="6164" width="8.109375" style="206"/>
    <col min="6165" max="6165" width="8.44140625" style="206" customWidth="1"/>
    <col min="6166" max="6166" width="7.5546875" style="206" customWidth="1"/>
    <col min="6167" max="6168" width="7.6640625" style="206" customWidth="1"/>
    <col min="6169" max="6169" width="8" style="206" customWidth="1"/>
    <col min="6170" max="6170" width="8.33203125" style="206" customWidth="1"/>
    <col min="6171" max="6171" width="8.5546875" style="206" customWidth="1"/>
    <col min="6172" max="6172" width="7.109375" style="206" customWidth="1"/>
    <col min="6173" max="6174" width="7.6640625" style="206" customWidth="1"/>
    <col min="6175" max="6176" width="8.109375" style="206"/>
    <col min="6177" max="6177" width="9.44140625" style="206" customWidth="1"/>
    <col min="6178" max="6374" width="8.33203125" style="206" customWidth="1"/>
    <col min="6375" max="6400" width="8.109375" style="206"/>
    <col min="6401" max="6401" width="9" style="206" customWidth="1"/>
    <col min="6402" max="6402" width="23.44140625" style="206" customWidth="1"/>
    <col min="6403" max="6403" width="8.33203125" style="206" customWidth="1"/>
    <col min="6404" max="6404" width="8.44140625" style="206" customWidth="1"/>
    <col min="6405" max="6405" width="7.88671875" style="206" customWidth="1"/>
    <col min="6406" max="6406" width="9" style="206" customWidth="1"/>
    <col min="6407" max="6407" width="8.109375" style="206"/>
    <col min="6408" max="6408" width="9.33203125" style="206" customWidth="1"/>
    <col min="6409" max="6410" width="8.33203125" style="206" customWidth="1"/>
    <col min="6411" max="6411" width="8.109375" style="206"/>
    <col min="6412" max="6413" width="8.77734375" style="206" customWidth="1"/>
    <col min="6414" max="6414" width="8.33203125" style="206" customWidth="1"/>
    <col min="6415" max="6415" width="8.5546875" style="206" customWidth="1"/>
    <col min="6416" max="6416" width="9" style="206" customWidth="1"/>
    <col min="6417" max="6417" width="10.33203125" style="206" customWidth="1"/>
    <col min="6418" max="6418" width="8.88671875" style="206" customWidth="1"/>
    <col min="6419" max="6419" width="8" style="206" customWidth="1"/>
    <col min="6420" max="6420" width="8.109375" style="206"/>
    <col min="6421" max="6421" width="8.44140625" style="206" customWidth="1"/>
    <col min="6422" max="6422" width="7.5546875" style="206" customWidth="1"/>
    <col min="6423" max="6424" width="7.6640625" style="206" customWidth="1"/>
    <col min="6425" max="6425" width="8" style="206" customWidth="1"/>
    <col min="6426" max="6426" width="8.33203125" style="206" customWidth="1"/>
    <col min="6427" max="6427" width="8.5546875" style="206" customWidth="1"/>
    <col min="6428" max="6428" width="7.109375" style="206" customWidth="1"/>
    <col min="6429" max="6430" width="7.6640625" style="206" customWidth="1"/>
    <col min="6431" max="6432" width="8.109375" style="206"/>
    <col min="6433" max="6433" width="9.44140625" style="206" customWidth="1"/>
    <col min="6434" max="6630" width="8.33203125" style="206" customWidth="1"/>
    <col min="6631" max="6656" width="8.109375" style="206"/>
    <col min="6657" max="6657" width="9" style="206" customWidth="1"/>
    <col min="6658" max="6658" width="23.44140625" style="206" customWidth="1"/>
    <col min="6659" max="6659" width="8.33203125" style="206" customWidth="1"/>
    <col min="6660" max="6660" width="8.44140625" style="206" customWidth="1"/>
    <col min="6661" max="6661" width="7.88671875" style="206" customWidth="1"/>
    <col min="6662" max="6662" width="9" style="206" customWidth="1"/>
    <col min="6663" max="6663" width="8.109375" style="206"/>
    <col min="6664" max="6664" width="9.33203125" style="206" customWidth="1"/>
    <col min="6665" max="6666" width="8.33203125" style="206" customWidth="1"/>
    <col min="6667" max="6667" width="8.109375" style="206"/>
    <col min="6668" max="6669" width="8.77734375" style="206" customWidth="1"/>
    <col min="6670" max="6670" width="8.33203125" style="206" customWidth="1"/>
    <col min="6671" max="6671" width="8.5546875" style="206" customWidth="1"/>
    <col min="6672" max="6672" width="9" style="206" customWidth="1"/>
    <col min="6673" max="6673" width="10.33203125" style="206" customWidth="1"/>
    <col min="6674" max="6674" width="8.88671875" style="206" customWidth="1"/>
    <col min="6675" max="6675" width="8" style="206" customWidth="1"/>
    <col min="6676" max="6676" width="8.109375" style="206"/>
    <col min="6677" max="6677" width="8.44140625" style="206" customWidth="1"/>
    <col min="6678" max="6678" width="7.5546875" style="206" customWidth="1"/>
    <col min="6679" max="6680" width="7.6640625" style="206" customWidth="1"/>
    <col min="6681" max="6681" width="8" style="206" customWidth="1"/>
    <col min="6682" max="6682" width="8.33203125" style="206" customWidth="1"/>
    <col min="6683" max="6683" width="8.5546875" style="206" customWidth="1"/>
    <col min="6684" max="6684" width="7.109375" style="206" customWidth="1"/>
    <col min="6685" max="6686" width="7.6640625" style="206" customWidth="1"/>
    <col min="6687" max="6688" width="8.109375" style="206"/>
    <col min="6689" max="6689" width="9.44140625" style="206" customWidth="1"/>
    <col min="6690" max="6886" width="8.33203125" style="206" customWidth="1"/>
    <col min="6887" max="6912" width="8.109375" style="206"/>
    <col min="6913" max="6913" width="9" style="206" customWidth="1"/>
    <col min="6914" max="6914" width="23.44140625" style="206" customWidth="1"/>
    <col min="6915" max="6915" width="8.33203125" style="206" customWidth="1"/>
    <col min="6916" max="6916" width="8.44140625" style="206" customWidth="1"/>
    <col min="6917" max="6917" width="7.88671875" style="206" customWidth="1"/>
    <col min="6918" max="6918" width="9" style="206" customWidth="1"/>
    <col min="6919" max="6919" width="8.109375" style="206"/>
    <col min="6920" max="6920" width="9.33203125" style="206" customWidth="1"/>
    <col min="6921" max="6922" width="8.33203125" style="206" customWidth="1"/>
    <col min="6923" max="6923" width="8.109375" style="206"/>
    <col min="6924" max="6925" width="8.77734375" style="206" customWidth="1"/>
    <col min="6926" max="6926" width="8.33203125" style="206" customWidth="1"/>
    <col min="6927" max="6927" width="8.5546875" style="206" customWidth="1"/>
    <col min="6928" max="6928" width="9" style="206" customWidth="1"/>
    <col min="6929" max="6929" width="10.33203125" style="206" customWidth="1"/>
    <col min="6930" max="6930" width="8.88671875" style="206" customWidth="1"/>
    <col min="6931" max="6931" width="8" style="206" customWidth="1"/>
    <col min="6932" max="6932" width="8.109375" style="206"/>
    <col min="6933" max="6933" width="8.44140625" style="206" customWidth="1"/>
    <col min="6934" max="6934" width="7.5546875" style="206" customWidth="1"/>
    <col min="6935" max="6936" width="7.6640625" style="206" customWidth="1"/>
    <col min="6937" max="6937" width="8" style="206" customWidth="1"/>
    <col min="6938" max="6938" width="8.33203125" style="206" customWidth="1"/>
    <col min="6939" max="6939" width="8.5546875" style="206" customWidth="1"/>
    <col min="6940" max="6940" width="7.109375" style="206" customWidth="1"/>
    <col min="6941" max="6942" width="7.6640625" style="206" customWidth="1"/>
    <col min="6943" max="6944" width="8.109375" style="206"/>
    <col min="6945" max="6945" width="9.44140625" style="206" customWidth="1"/>
    <col min="6946" max="7142" width="8.33203125" style="206" customWidth="1"/>
    <col min="7143" max="7168" width="8.109375" style="206"/>
    <col min="7169" max="7169" width="9" style="206" customWidth="1"/>
    <col min="7170" max="7170" width="23.44140625" style="206" customWidth="1"/>
    <col min="7171" max="7171" width="8.33203125" style="206" customWidth="1"/>
    <col min="7172" max="7172" width="8.44140625" style="206" customWidth="1"/>
    <col min="7173" max="7173" width="7.88671875" style="206" customWidth="1"/>
    <col min="7174" max="7174" width="9" style="206" customWidth="1"/>
    <col min="7175" max="7175" width="8.109375" style="206"/>
    <col min="7176" max="7176" width="9.33203125" style="206" customWidth="1"/>
    <col min="7177" max="7178" width="8.33203125" style="206" customWidth="1"/>
    <col min="7179" max="7179" width="8.109375" style="206"/>
    <col min="7180" max="7181" width="8.77734375" style="206" customWidth="1"/>
    <col min="7182" max="7182" width="8.33203125" style="206" customWidth="1"/>
    <col min="7183" max="7183" width="8.5546875" style="206" customWidth="1"/>
    <col min="7184" max="7184" width="9" style="206" customWidth="1"/>
    <col min="7185" max="7185" width="10.33203125" style="206" customWidth="1"/>
    <col min="7186" max="7186" width="8.88671875" style="206" customWidth="1"/>
    <col min="7187" max="7187" width="8" style="206" customWidth="1"/>
    <col min="7188" max="7188" width="8.109375" style="206"/>
    <col min="7189" max="7189" width="8.44140625" style="206" customWidth="1"/>
    <col min="7190" max="7190" width="7.5546875" style="206" customWidth="1"/>
    <col min="7191" max="7192" width="7.6640625" style="206" customWidth="1"/>
    <col min="7193" max="7193" width="8" style="206" customWidth="1"/>
    <col min="7194" max="7194" width="8.33203125" style="206" customWidth="1"/>
    <col min="7195" max="7195" width="8.5546875" style="206" customWidth="1"/>
    <col min="7196" max="7196" width="7.109375" style="206" customWidth="1"/>
    <col min="7197" max="7198" width="7.6640625" style="206" customWidth="1"/>
    <col min="7199" max="7200" width="8.109375" style="206"/>
    <col min="7201" max="7201" width="9.44140625" style="206" customWidth="1"/>
    <col min="7202" max="7398" width="8.33203125" style="206" customWidth="1"/>
    <col min="7399" max="7424" width="8.109375" style="206"/>
    <col min="7425" max="7425" width="9" style="206" customWidth="1"/>
    <col min="7426" max="7426" width="23.44140625" style="206" customWidth="1"/>
    <col min="7427" max="7427" width="8.33203125" style="206" customWidth="1"/>
    <col min="7428" max="7428" width="8.44140625" style="206" customWidth="1"/>
    <col min="7429" max="7429" width="7.88671875" style="206" customWidth="1"/>
    <col min="7430" max="7430" width="9" style="206" customWidth="1"/>
    <col min="7431" max="7431" width="8.109375" style="206"/>
    <col min="7432" max="7432" width="9.33203125" style="206" customWidth="1"/>
    <col min="7433" max="7434" width="8.33203125" style="206" customWidth="1"/>
    <col min="7435" max="7435" width="8.109375" style="206"/>
    <col min="7436" max="7437" width="8.77734375" style="206" customWidth="1"/>
    <col min="7438" max="7438" width="8.33203125" style="206" customWidth="1"/>
    <col min="7439" max="7439" width="8.5546875" style="206" customWidth="1"/>
    <col min="7440" max="7440" width="9" style="206" customWidth="1"/>
    <col min="7441" max="7441" width="10.33203125" style="206" customWidth="1"/>
    <col min="7442" max="7442" width="8.88671875" style="206" customWidth="1"/>
    <col min="7443" max="7443" width="8" style="206" customWidth="1"/>
    <col min="7444" max="7444" width="8.109375" style="206"/>
    <col min="7445" max="7445" width="8.44140625" style="206" customWidth="1"/>
    <col min="7446" max="7446" width="7.5546875" style="206" customWidth="1"/>
    <col min="7447" max="7448" width="7.6640625" style="206" customWidth="1"/>
    <col min="7449" max="7449" width="8" style="206" customWidth="1"/>
    <col min="7450" max="7450" width="8.33203125" style="206" customWidth="1"/>
    <col min="7451" max="7451" width="8.5546875" style="206" customWidth="1"/>
    <col min="7452" max="7452" width="7.109375" style="206" customWidth="1"/>
    <col min="7453" max="7454" width="7.6640625" style="206" customWidth="1"/>
    <col min="7455" max="7456" width="8.109375" style="206"/>
    <col min="7457" max="7457" width="9.44140625" style="206" customWidth="1"/>
    <col min="7458" max="7654" width="8.33203125" style="206" customWidth="1"/>
    <col min="7655" max="7680" width="8.109375" style="206"/>
    <col min="7681" max="7681" width="9" style="206" customWidth="1"/>
    <col min="7682" max="7682" width="23.44140625" style="206" customWidth="1"/>
    <col min="7683" max="7683" width="8.33203125" style="206" customWidth="1"/>
    <col min="7684" max="7684" width="8.44140625" style="206" customWidth="1"/>
    <col min="7685" max="7685" width="7.88671875" style="206" customWidth="1"/>
    <col min="7686" max="7686" width="9" style="206" customWidth="1"/>
    <col min="7687" max="7687" width="8.109375" style="206"/>
    <col min="7688" max="7688" width="9.33203125" style="206" customWidth="1"/>
    <col min="7689" max="7690" width="8.33203125" style="206" customWidth="1"/>
    <col min="7691" max="7691" width="8.109375" style="206"/>
    <col min="7692" max="7693" width="8.77734375" style="206" customWidth="1"/>
    <col min="7694" max="7694" width="8.33203125" style="206" customWidth="1"/>
    <col min="7695" max="7695" width="8.5546875" style="206" customWidth="1"/>
    <col min="7696" max="7696" width="9" style="206" customWidth="1"/>
    <col min="7697" max="7697" width="10.33203125" style="206" customWidth="1"/>
    <col min="7698" max="7698" width="8.88671875" style="206" customWidth="1"/>
    <col min="7699" max="7699" width="8" style="206" customWidth="1"/>
    <col min="7700" max="7700" width="8.109375" style="206"/>
    <col min="7701" max="7701" width="8.44140625" style="206" customWidth="1"/>
    <col min="7702" max="7702" width="7.5546875" style="206" customWidth="1"/>
    <col min="7703" max="7704" width="7.6640625" style="206" customWidth="1"/>
    <col min="7705" max="7705" width="8" style="206" customWidth="1"/>
    <col min="7706" max="7706" width="8.33203125" style="206" customWidth="1"/>
    <col min="7707" max="7707" width="8.5546875" style="206" customWidth="1"/>
    <col min="7708" max="7708" width="7.109375" style="206" customWidth="1"/>
    <col min="7709" max="7710" width="7.6640625" style="206" customWidth="1"/>
    <col min="7711" max="7712" width="8.109375" style="206"/>
    <col min="7713" max="7713" width="9.44140625" style="206" customWidth="1"/>
    <col min="7714" max="7910" width="8.33203125" style="206" customWidth="1"/>
    <col min="7911" max="7936" width="8.109375" style="206"/>
    <col min="7937" max="7937" width="9" style="206" customWidth="1"/>
    <col min="7938" max="7938" width="23.44140625" style="206" customWidth="1"/>
    <col min="7939" max="7939" width="8.33203125" style="206" customWidth="1"/>
    <col min="7940" max="7940" width="8.44140625" style="206" customWidth="1"/>
    <col min="7941" max="7941" width="7.88671875" style="206" customWidth="1"/>
    <col min="7942" max="7942" width="9" style="206" customWidth="1"/>
    <col min="7943" max="7943" width="8.109375" style="206"/>
    <col min="7944" max="7944" width="9.33203125" style="206" customWidth="1"/>
    <col min="7945" max="7946" width="8.33203125" style="206" customWidth="1"/>
    <col min="7947" max="7947" width="8.109375" style="206"/>
    <col min="7948" max="7949" width="8.77734375" style="206" customWidth="1"/>
    <col min="7950" max="7950" width="8.33203125" style="206" customWidth="1"/>
    <col min="7951" max="7951" width="8.5546875" style="206" customWidth="1"/>
    <col min="7952" max="7952" width="9" style="206" customWidth="1"/>
    <col min="7953" max="7953" width="10.33203125" style="206" customWidth="1"/>
    <col min="7954" max="7954" width="8.88671875" style="206" customWidth="1"/>
    <col min="7955" max="7955" width="8" style="206" customWidth="1"/>
    <col min="7956" max="7956" width="8.109375" style="206"/>
    <col min="7957" max="7957" width="8.44140625" style="206" customWidth="1"/>
    <col min="7958" max="7958" width="7.5546875" style="206" customWidth="1"/>
    <col min="7959" max="7960" width="7.6640625" style="206" customWidth="1"/>
    <col min="7961" max="7961" width="8" style="206" customWidth="1"/>
    <col min="7962" max="7962" width="8.33203125" style="206" customWidth="1"/>
    <col min="7963" max="7963" width="8.5546875" style="206" customWidth="1"/>
    <col min="7964" max="7964" width="7.109375" style="206" customWidth="1"/>
    <col min="7965" max="7966" width="7.6640625" style="206" customWidth="1"/>
    <col min="7967" max="7968" width="8.109375" style="206"/>
    <col min="7969" max="7969" width="9.44140625" style="206" customWidth="1"/>
    <col min="7970" max="8166" width="8.33203125" style="206" customWidth="1"/>
    <col min="8167" max="8192" width="8.109375" style="206"/>
    <col min="8193" max="8193" width="9" style="206" customWidth="1"/>
    <col min="8194" max="8194" width="23.44140625" style="206" customWidth="1"/>
    <col min="8195" max="8195" width="8.33203125" style="206" customWidth="1"/>
    <col min="8196" max="8196" width="8.44140625" style="206" customWidth="1"/>
    <col min="8197" max="8197" width="7.88671875" style="206" customWidth="1"/>
    <col min="8198" max="8198" width="9" style="206" customWidth="1"/>
    <col min="8199" max="8199" width="8.109375" style="206"/>
    <col min="8200" max="8200" width="9.33203125" style="206" customWidth="1"/>
    <col min="8201" max="8202" width="8.33203125" style="206" customWidth="1"/>
    <col min="8203" max="8203" width="8.109375" style="206"/>
    <col min="8204" max="8205" width="8.77734375" style="206" customWidth="1"/>
    <col min="8206" max="8206" width="8.33203125" style="206" customWidth="1"/>
    <col min="8207" max="8207" width="8.5546875" style="206" customWidth="1"/>
    <col min="8208" max="8208" width="9" style="206" customWidth="1"/>
    <col min="8209" max="8209" width="10.33203125" style="206" customWidth="1"/>
    <col min="8210" max="8210" width="8.88671875" style="206" customWidth="1"/>
    <col min="8211" max="8211" width="8" style="206" customWidth="1"/>
    <col min="8212" max="8212" width="8.109375" style="206"/>
    <col min="8213" max="8213" width="8.44140625" style="206" customWidth="1"/>
    <col min="8214" max="8214" width="7.5546875" style="206" customWidth="1"/>
    <col min="8215" max="8216" width="7.6640625" style="206" customWidth="1"/>
    <col min="8217" max="8217" width="8" style="206" customWidth="1"/>
    <col min="8218" max="8218" width="8.33203125" style="206" customWidth="1"/>
    <col min="8219" max="8219" width="8.5546875" style="206" customWidth="1"/>
    <col min="8220" max="8220" width="7.109375" style="206" customWidth="1"/>
    <col min="8221" max="8222" width="7.6640625" style="206" customWidth="1"/>
    <col min="8223" max="8224" width="8.109375" style="206"/>
    <col min="8225" max="8225" width="9.44140625" style="206" customWidth="1"/>
    <col min="8226" max="8422" width="8.33203125" style="206" customWidth="1"/>
    <col min="8423" max="8448" width="8.109375" style="206"/>
    <col min="8449" max="8449" width="9" style="206" customWidth="1"/>
    <col min="8450" max="8450" width="23.44140625" style="206" customWidth="1"/>
    <col min="8451" max="8451" width="8.33203125" style="206" customWidth="1"/>
    <col min="8452" max="8452" width="8.44140625" style="206" customWidth="1"/>
    <col min="8453" max="8453" width="7.88671875" style="206" customWidth="1"/>
    <col min="8454" max="8454" width="9" style="206" customWidth="1"/>
    <col min="8455" max="8455" width="8.109375" style="206"/>
    <col min="8456" max="8456" width="9.33203125" style="206" customWidth="1"/>
    <col min="8457" max="8458" width="8.33203125" style="206" customWidth="1"/>
    <col min="8459" max="8459" width="8.109375" style="206"/>
    <col min="8460" max="8461" width="8.77734375" style="206" customWidth="1"/>
    <col min="8462" max="8462" width="8.33203125" style="206" customWidth="1"/>
    <col min="8463" max="8463" width="8.5546875" style="206" customWidth="1"/>
    <col min="8464" max="8464" width="9" style="206" customWidth="1"/>
    <col min="8465" max="8465" width="10.33203125" style="206" customWidth="1"/>
    <col min="8466" max="8466" width="8.88671875" style="206" customWidth="1"/>
    <col min="8467" max="8467" width="8" style="206" customWidth="1"/>
    <col min="8468" max="8468" width="8.109375" style="206"/>
    <col min="8469" max="8469" width="8.44140625" style="206" customWidth="1"/>
    <col min="8470" max="8470" width="7.5546875" style="206" customWidth="1"/>
    <col min="8471" max="8472" width="7.6640625" style="206" customWidth="1"/>
    <col min="8473" max="8473" width="8" style="206" customWidth="1"/>
    <col min="8474" max="8474" width="8.33203125" style="206" customWidth="1"/>
    <col min="8475" max="8475" width="8.5546875" style="206" customWidth="1"/>
    <col min="8476" max="8476" width="7.109375" style="206" customWidth="1"/>
    <col min="8477" max="8478" width="7.6640625" style="206" customWidth="1"/>
    <col min="8479" max="8480" width="8.109375" style="206"/>
    <col min="8481" max="8481" width="9.44140625" style="206" customWidth="1"/>
    <col min="8482" max="8678" width="8.33203125" style="206" customWidth="1"/>
    <col min="8679" max="8704" width="8.109375" style="206"/>
    <col min="8705" max="8705" width="9" style="206" customWidth="1"/>
    <col min="8706" max="8706" width="23.44140625" style="206" customWidth="1"/>
    <col min="8707" max="8707" width="8.33203125" style="206" customWidth="1"/>
    <col min="8708" max="8708" width="8.44140625" style="206" customWidth="1"/>
    <col min="8709" max="8709" width="7.88671875" style="206" customWidth="1"/>
    <col min="8710" max="8710" width="9" style="206" customWidth="1"/>
    <col min="8711" max="8711" width="8.109375" style="206"/>
    <col min="8712" max="8712" width="9.33203125" style="206" customWidth="1"/>
    <col min="8713" max="8714" width="8.33203125" style="206" customWidth="1"/>
    <col min="8715" max="8715" width="8.109375" style="206"/>
    <col min="8716" max="8717" width="8.77734375" style="206" customWidth="1"/>
    <col min="8718" max="8718" width="8.33203125" style="206" customWidth="1"/>
    <col min="8719" max="8719" width="8.5546875" style="206" customWidth="1"/>
    <col min="8720" max="8720" width="9" style="206" customWidth="1"/>
    <col min="8721" max="8721" width="10.33203125" style="206" customWidth="1"/>
    <col min="8722" max="8722" width="8.88671875" style="206" customWidth="1"/>
    <col min="8723" max="8723" width="8" style="206" customWidth="1"/>
    <col min="8724" max="8724" width="8.109375" style="206"/>
    <col min="8725" max="8725" width="8.44140625" style="206" customWidth="1"/>
    <col min="8726" max="8726" width="7.5546875" style="206" customWidth="1"/>
    <col min="8727" max="8728" width="7.6640625" style="206" customWidth="1"/>
    <col min="8729" max="8729" width="8" style="206" customWidth="1"/>
    <col min="8730" max="8730" width="8.33203125" style="206" customWidth="1"/>
    <col min="8731" max="8731" width="8.5546875" style="206" customWidth="1"/>
    <col min="8732" max="8732" width="7.109375" style="206" customWidth="1"/>
    <col min="8733" max="8734" width="7.6640625" style="206" customWidth="1"/>
    <col min="8735" max="8736" width="8.109375" style="206"/>
    <col min="8737" max="8737" width="9.44140625" style="206" customWidth="1"/>
    <col min="8738" max="8934" width="8.33203125" style="206" customWidth="1"/>
    <col min="8935" max="8960" width="8.109375" style="206"/>
    <col min="8961" max="8961" width="9" style="206" customWidth="1"/>
    <col min="8962" max="8962" width="23.44140625" style="206" customWidth="1"/>
    <col min="8963" max="8963" width="8.33203125" style="206" customWidth="1"/>
    <col min="8964" max="8964" width="8.44140625" style="206" customWidth="1"/>
    <col min="8965" max="8965" width="7.88671875" style="206" customWidth="1"/>
    <col min="8966" max="8966" width="9" style="206" customWidth="1"/>
    <col min="8967" max="8967" width="8.109375" style="206"/>
    <col min="8968" max="8968" width="9.33203125" style="206" customWidth="1"/>
    <col min="8969" max="8970" width="8.33203125" style="206" customWidth="1"/>
    <col min="8971" max="8971" width="8.109375" style="206"/>
    <col min="8972" max="8973" width="8.77734375" style="206" customWidth="1"/>
    <col min="8974" max="8974" width="8.33203125" style="206" customWidth="1"/>
    <col min="8975" max="8975" width="8.5546875" style="206" customWidth="1"/>
    <col min="8976" max="8976" width="9" style="206" customWidth="1"/>
    <col min="8977" max="8977" width="10.33203125" style="206" customWidth="1"/>
    <col min="8978" max="8978" width="8.88671875" style="206" customWidth="1"/>
    <col min="8979" max="8979" width="8" style="206" customWidth="1"/>
    <col min="8980" max="8980" width="8.109375" style="206"/>
    <col min="8981" max="8981" width="8.44140625" style="206" customWidth="1"/>
    <col min="8982" max="8982" width="7.5546875" style="206" customWidth="1"/>
    <col min="8983" max="8984" width="7.6640625" style="206" customWidth="1"/>
    <col min="8985" max="8985" width="8" style="206" customWidth="1"/>
    <col min="8986" max="8986" width="8.33203125" style="206" customWidth="1"/>
    <col min="8987" max="8987" width="8.5546875" style="206" customWidth="1"/>
    <col min="8988" max="8988" width="7.109375" style="206" customWidth="1"/>
    <col min="8989" max="8990" width="7.6640625" style="206" customWidth="1"/>
    <col min="8991" max="8992" width="8.109375" style="206"/>
    <col min="8993" max="8993" width="9.44140625" style="206" customWidth="1"/>
    <col min="8994" max="9190" width="8.33203125" style="206" customWidth="1"/>
    <col min="9191" max="9216" width="8.109375" style="206"/>
    <col min="9217" max="9217" width="9" style="206" customWidth="1"/>
    <col min="9218" max="9218" width="23.44140625" style="206" customWidth="1"/>
    <col min="9219" max="9219" width="8.33203125" style="206" customWidth="1"/>
    <col min="9220" max="9220" width="8.44140625" style="206" customWidth="1"/>
    <col min="9221" max="9221" width="7.88671875" style="206" customWidth="1"/>
    <col min="9222" max="9222" width="9" style="206" customWidth="1"/>
    <col min="9223" max="9223" width="8.109375" style="206"/>
    <col min="9224" max="9224" width="9.33203125" style="206" customWidth="1"/>
    <col min="9225" max="9226" width="8.33203125" style="206" customWidth="1"/>
    <col min="9227" max="9227" width="8.109375" style="206"/>
    <col min="9228" max="9229" width="8.77734375" style="206" customWidth="1"/>
    <col min="9230" max="9230" width="8.33203125" style="206" customWidth="1"/>
    <col min="9231" max="9231" width="8.5546875" style="206" customWidth="1"/>
    <col min="9232" max="9232" width="9" style="206" customWidth="1"/>
    <col min="9233" max="9233" width="10.33203125" style="206" customWidth="1"/>
    <col min="9234" max="9234" width="8.88671875" style="206" customWidth="1"/>
    <col min="9235" max="9235" width="8" style="206" customWidth="1"/>
    <col min="9236" max="9236" width="8.109375" style="206"/>
    <col min="9237" max="9237" width="8.44140625" style="206" customWidth="1"/>
    <col min="9238" max="9238" width="7.5546875" style="206" customWidth="1"/>
    <col min="9239" max="9240" width="7.6640625" style="206" customWidth="1"/>
    <col min="9241" max="9241" width="8" style="206" customWidth="1"/>
    <col min="9242" max="9242" width="8.33203125" style="206" customWidth="1"/>
    <col min="9243" max="9243" width="8.5546875" style="206" customWidth="1"/>
    <col min="9244" max="9244" width="7.109375" style="206" customWidth="1"/>
    <col min="9245" max="9246" width="7.6640625" style="206" customWidth="1"/>
    <col min="9247" max="9248" width="8.109375" style="206"/>
    <col min="9249" max="9249" width="9.44140625" style="206" customWidth="1"/>
    <col min="9250" max="9446" width="8.33203125" style="206" customWidth="1"/>
    <col min="9447" max="9472" width="8.109375" style="206"/>
    <col min="9473" max="9473" width="9" style="206" customWidth="1"/>
    <col min="9474" max="9474" width="23.44140625" style="206" customWidth="1"/>
    <col min="9475" max="9475" width="8.33203125" style="206" customWidth="1"/>
    <col min="9476" max="9476" width="8.44140625" style="206" customWidth="1"/>
    <col min="9477" max="9477" width="7.88671875" style="206" customWidth="1"/>
    <col min="9478" max="9478" width="9" style="206" customWidth="1"/>
    <col min="9479" max="9479" width="8.109375" style="206"/>
    <col min="9480" max="9480" width="9.33203125" style="206" customWidth="1"/>
    <col min="9481" max="9482" width="8.33203125" style="206" customWidth="1"/>
    <col min="9483" max="9483" width="8.109375" style="206"/>
    <col min="9484" max="9485" width="8.77734375" style="206" customWidth="1"/>
    <col min="9486" max="9486" width="8.33203125" style="206" customWidth="1"/>
    <col min="9487" max="9487" width="8.5546875" style="206" customWidth="1"/>
    <col min="9488" max="9488" width="9" style="206" customWidth="1"/>
    <col min="9489" max="9489" width="10.33203125" style="206" customWidth="1"/>
    <col min="9490" max="9490" width="8.88671875" style="206" customWidth="1"/>
    <col min="9491" max="9491" width="8" style="206" customWidth="1"/>
    <col min="9492" max="9492" width="8.109375" style="206"/>
    <col min="9493" max="9493" width="8.44140625" style="206" customWidth="1"/>
    <col min="9494" max="9494" width="7.5546875" style="206" customWidth="1"/>
    <col min="9495" max="9496" width="7.6640625" style="206" customWidth="1"/>
    <col min="9497" max="9497" width="8" style="206" customWidth="1"/>
    <col min="9498" max="9498" width="8.33203125" style="206" customWidth="1"/>
    <col min="9499" max="9499" width="8.5546875" style="206" customWidth="1"/>
    <col min="9500" max="9500" width="7.109375" style="206" customWidth="1"/>
    <col min="9501" max="9502" width="7.6640625" style="206" customWidth="1"/>
    <col min="9503" max="9504" width="8.109375" style="206"/>
    <col min="9505" max="9505" width="9.44140625" style="206" customWidth="1"/>
    <col min="9506" max="9702" width="8.33203125" style="206" customWidth="1"/>
    <col min="9703" max="9728" width="8.109375" style="206"/>
    <col min="9729" max="9729" width="9" style="206" customWidth="1"/>
    <col min="9730" max="9730" width="23.44140625" style="206" customWidth="1"/>
    <col min="9731" max="9731" width="8.33203125" style="206" customWidth="1"/>
    <col min="9732" max="9732" width="8.44140625" style="206" customWidth="1"/>
    <col min="9733" max="9733" width="7.88671875" style="206" customWidth="1"/>
    <col min="9734" max="9734" width="9" style="206" customWidth="1"/>
    <col min="9735" max="9735" width="8.109375" style="206"/>
    <col min="9736" max="9736" width="9.33203125" style="206" customWidth="1"/>
    <col min="9737" max="9738" width="8.33203125" style="206" customWidth="1"/>
    <col min="9739" max="9739" width="8.109375" style="206"/>
    <col min="9740" max="9741" width="8.77734375" style="206" customWidth="1"/>
    <col min="9742" max="9742" width="8.33203125" style="206" customWidth="1"/>
    <col min="9743" max="9743" width="8.5546875" style="206" customWidth="1"/>
    <col min="9744" max="9744" width="9" style="206" customWidth="1"/>
    <col min="9745" max="9745" width="10.33203125" style="206" customWidth="1"/>
    <col min="9746" max="9746" width="8.88671875" style="206" customWidth="1"/>
    <col min="9747" max="9747" width="8" style="206" customWidth="1"/>
    <col min="9748" max="9748" width="8.109375" style="206"/>
    <col min="9749" max="9749" width="8.44140625" style="206" customWidth="1"/>
    <col min="9750" max="9750" width="7.5546875" style="206" customWidth="1"/>
    <col min="9751" max="9752" width="7.6640625" style="206" customWidth="1"/>
    <col min="9753" max="9753" width="8" style="206" customWidth="1"/>
    <col min="9754" max="9754" width="8.33203125" style="206" customWidth="1"/>
    <col min="9755" max="9755" width="8.5546875" style="206" customWidth="1"/>
    <col min="9756" max="9756" width="7.109375" style="206" customWidth="1"/>
    <col min="9757" max="9758" width="7.6640625" style="206" customWidth="1"/>
    <col min="9759" max="9760" width="8.109375" style="206"/>
    <col min="9761" max="9761" width="9.44140625" style="206" customWidth="1"/>
    <col min="9762" max="9958" width="8.33203125" style="206" customWidth="1"/>
    <col min="9959" max="9984" width="8.109375" style="206"/>
    <col min="9985" max="9985" width="9" style="206" customWidth="1"/>
    <col min="9986" max="9986" width="23.44140625" style="206" customWidth="1"/>
    <col min="9987" max="9987" width="8.33203125" style="206" customWidth="1"/>
    <col min="9988" max="9988" width="8.44140625" style="206" customWidth="1"/>
    <col min="9989" max="9989" width="7.88671875" style="206" customWidth="1"/>
    <col min="9990" max="9990" width="9" style="206" customWidth="1"/>
    <col min="9991" max="9991" width="8.109375" style="206"/>
    <col min="9992" max="9992" width="9.33203125" style="206" customWidth="1"/>
    <col min="9993" max="9994" width="8.33203125" style="206" customWidth="1"/>
    <col min="9995" max="9995" width="8.109375" style="206"/>
    <col min="9996" max="9997" width="8.77734375" style="206" customWidth="1"/>
    <col min="9998" max="9998" width="8.33203125" style="206" customWidth="1"/>
    <col min="9999" max="9999" width="8.5546875" style="206" customWidth="1"/>
    <col min="10000" max="10000" width="9" style="206" customWidth="1"/>
    <col min="10001" max="10001" width="10.33203125" style="206" customWidth="1"/>
    <col min="10002" max="10002" width="8.88671875" style="206" customWidth="1"/>
    <col min="10003" max="10003" width="8" style="206" customWidth="1"/>
    <col min="10004" max="10004" width="8.109375" style="206"/>
    <col min="10005" max="10005" width="8.44140625" style="206" customWidth="1"/>
    <col min="10006" max="10006" width="7.5546875" style="206" customWidth="1"/>
    <col min="10007" max="10008" width="7.6640625" style="206" customWidth="1"/>
    <col min="10009" max="10009" width="8" style="206" customWidth="1"/>
    <col min="10010" max="10010" width="8.33203125" style="206" customWidth="1"/>
    <col min="10011" max="10011" width="8.5546875" style="206" customWidth="1"/>
    <col min="10012" max="10012" width="7.109375" style="206" customWidth="1"/>
    <col min="10013" max="10014" width="7.6640625" style="206" customWidth="1"/>
    <col min="10015" max="10016" width="8.109375" style="206"/>
    <col min="10017" max="10017" width="9.44140625" style="206" customWidth="1"/>
    <col min="10018" max="10214" width="8.33203125" style="206" customWidth="1"/>
    <col min="10215" max="10240" width="8.109375" style="206"/>
    <col min="10241" max="10241" width="9" style="206" customWidth="1"/>
    <col min="10242" max="10242" width="23.44140625" style="206" customWidth="1"/>
    <col min="10243" max="10243" width="8.33203125" style="206" customWidth="1"/>
    <col min="10244" max="10244" width="8.44140625" style="206" customWidth="1"/>
    <col min="10245" max="10245" width="7.88671875" style="206" customWidth="1"/>
    <col min="10246" max="10246" width="9" style="206" customWidth="1"/>
    <col min="10247" max="10247" width="8.109375" style="206"/>
    <col min="10248" max="10248" width="9.33203125" style="206" customWidth="1"/>
    <col min="10249" max="10250" width="8.33203125" style="206" customWidth="1"/>
    <col min="10251" max="10251" width="8.109375" style="206"/>
    <col min="10252" max="10253" width="8.77734375" style="206" customWidth="1"/>
    <col min="10254" max="10254" width="8.33203125" style="206" customWidth="1"/>
    <col min="10255" max="10255" width="8.5546875" style="206" customWidth="1"/>
    <col min="10256" max="10256" width="9" style="206" customWidth="1"/>
    <col min="10257" max="10257" width="10.33203125" style="206" customWidth="1"/>
    <col min="10258" max="10258" width="8.88671875" style="206" customWidth="1"/>
    <col min="10259" max="10259" width="8" style="206" customWidth="1"/>
    <col min="10260" max="10260" width="8.109375" style="206"/>
    <col min="10261" max="10261" width="8.44140625" style="206" customWidth="1"/>
    <col min="10262" max="10262" width="7.5546875" style="206" customWidth="1"/>
    <col min="10263" max="10264" width="7.6640625" style="206" customWidth="1"/>
    <col min="10265" max="10265" width="8" style="206" customWidth="1"/>
    <col min="10266" max="10266" width="8.33203125" style="206" customWidth="1"/>
    <col min="10267" max="10267" width="8.5546875" style="206" customWidth="1"/>
    <col min="10268" max="10268" width="7.109375" style="206" customWidth="1"/>
    <col min="10269" max="10270" width="7.6640625" style="206" customWidth="1"/>
    <col min="10271" max="10272" width="8.109375" style="206"/>
    <col min="10273" max="10273" width="9.44140625" style="206" customWidth="1"/>
    <col min="10274" max="10470" width="8.33203125" style="206" customWidth="1"/>
    <col min="10471" max="10496" width="8.109375" style="206"/>
    <col min="10497" max="10497" width="9" style="206" customWidth="1"/>
    <col min="10498" max="10498" width="23.44140625" style="206" customWidth="1"/>
    <col min="10499" max="10499" width="8.33203125" style="206" customWidth="1"/>
    <col min="10500" max="10500" width="8.44140625" style="206" customWidth="1"/>
    <col min="10501" max="10501" width="7.88671875" style="206" customWidth="1"/>
    <col min="10502" max="10502" width="9" style="206" customWidth="1"/>
    <col min="10503" max="10503" width="8.109375" style="206"/>
    <col min="10504" max="10504" width="9.33203125" style="206" customWidth="1"/>
    <col min="10505" max="10506" width="8.33203125" style="206" customWidth="1"/>
    <col min="10507" max="10507" width="8.109375" style="206"/>
    <col min="10508" max="10509" width="8.77734375" style="206" customWidth="1"/>
    <col min="10510" max="10510" width="8.33203125" style="206" customWidth="1"/>
    <col min="10511" max="10511" width="8.5546875" style="206" customWidth="1"/>
    <col min="10512" max="10512" width="9" style="206" customWidth="1"/>
    <col min="10513" max="10513" width="10.33203125" style="206" customWidth="1"/>
    <col min="10514" max="10514" width="8.88671875" style="206" customWidth="1"/>
    <col min="10515" max="10515" width="8" style="206" customWidth="1"/>
    <col min="10516" max="10516" width="8.109375" style="206"/>
    <col min="10517" max="10517" width="8.44140625" style="206" customWidth="1"/>
    <col min="10518" max="10518" width="7.5546875" style="206" customWidth="1"/>
    <col min="10519" max="10520" width="7.6640625" style="206" customWidth="1"/>
    <col min="10521" max="10521" width="8" style="206" customWidth="1"/>
    <col min="10522" max="10522" width="8.33203125" style="206" customWidth="1"/>
    <col min="10523" max="10523" width="8.5546875" style="206" customWidth="1"/>
    <col min="10524" max="10524" width="7.109375" style="206" customWidth="1"/>
    <col min="10525" max="10526" width="7.6640625" style="206" customWidth="1"/>
    <col min="10527" max="10528" width="8.109375" style="206"/>
    <col min="10529" max="10529" width="9.44140625" style="206" customWidth="1"/>
    <col min="10530" max="10726" width="8.33203125" style="206" customWidth="1"/>
    <col min="10727" max="10752" width="8.109375" style="206"/>
    <col min="10753" max="10753" width="9" style="206" customWidth="1"/>
    <col min="10754" max="10754" width="23.44140625" style="206" customWidth="1"/>
    <col min="10755" max="10755" width="8.33203125" style="206" customWidth="1"/>
    <col min="10756" max="10756" width="8.44140625" style="206" customWidth="1"/>
    <col min="10757" max="10757" width="7.88671875" style="206" customWidth="1"/>
    <col min="10758" max="10758" width="9" style="206" customWidth="1"/>
    <col min="10759" max="10759" width="8.109375" style="206"/>
    <col min="10760" max="10760" width="9.33203125" style="206" customWidth="1"/>
    <col min="10761" max="10762" width="8.33203125" style="206" customWidth="1"/>
    <col min="10763" max="10763" width="8.109375" style="206"/>
    <col min="10764" max="10765" width="8.77734375" style="206" customWidth="1"/>
    <col min="10766" max="10766" width="8.33203125" style="206" customWidth="1"/>
    <col min="10767" max="10767" width="8.5546875" style="206" customWidth="1"/>
    <col min="10768" max="10768" width="9" style="206" customWidth="1"/>
    <col min="10769" max="10769" width="10.33203125" style="206" customWidth="1"/>
    <col min="10770" max="10770" width="8.88671875" style="206" customWidth="1"/>
    <col min="10771" max="10771" width="8" style="206" customWidth="1"/>
    <col min="10772" max="10772" width="8.109375" style="206"/>
    <col min="10773" max="10773" width="8.44140625" style="206" customWidth="1"/>
    <col min="10774" max="10774" width="7.5546875" style="206" customWidth="1"/>
    <col min="10775" max="10776" width="7.6640625" style="206" customWidth="1"/>
    <col min="10777" max="10777" width="8" style="206" customWidth="1"/>
    <col min="10778" max="10778" width="8.33203125" style="206" customWidth="1"/>
    <col min="10779" max="10779" width="8.5546875" style="206" customWidth="1"/>
    <col min="10780" max="10780" width="7.109375" style="206" customWidth="1"/>
    <col min="10781" max="10782" width="7.6640625" style="206" customWidth="1"/>
    <col min="10783" max="10784" width="8.109375" style="206"/>
    <col min="10785" max="10785" width="9.44140625" style="206" customWidth="1"/>
    <col min="10786" max="10982" width="8.33203125" style="206" customWidth="1"/>
    <col min="10983" max="11008" width="8.109375" style="206"/>
    <col min="11009" max="11009" width="9" style="206" customWidth="1"/>
    <col min="11010" max="11010" width="23.44140625" style="206" customWidth="1"/>
    <col min="11011" max="11011" width="8.33203125" style="206" customWidth="1"/>
    <col min="11012" max="11012" width="8.44140625" style="206" customWidth="1"/>
    <col min="11013" max="11013" width="7.88671875" style="206" customWidth="1"/>
    <col min="11014" max="11014" width="9" style="206" customWidth="1"/>
    <col min="11015" max="11015" width="8.109375" style="206"/>
    <col min="11016" max="11016" width="9.33203125" style="206" customWidth="1"/>
    <col min="11017" max="11018" width="8.33203125" style="206" customWidth="1"/>
    <col min="11019" max="11019" width="8.109375" style="206"/>
    <col min="11020" max="11021" width="8.77734375" style="206" customWidth="1"/>
    <col min="11022" max="11022" width="8.33203125" style="206" customWidth="1"/>
    <col min="11023" max="11023" width="8.5546875" style="206" customWidth="1"/>
    <col min="11024" max="11024" width="9" style="206" customWidth="1"/>
    <col min="11025" max="11025" width="10.33203125" style="206" customWidth="1"/>
    <col min="11026" max="11026" width="8.88671875" style="206" customWidth="1"/>
    <col min="11027" max="11027" width="8" style="206" customWidth="1"/>
    <col min="11028" max="11028" width="8.109375" style="206"/>
    <col min="11029" max="11029" width="8.44140625" style="206" customWidth="1"/>
    <col min="11030" max="11030" width="7.5546875" style="206" customWidth="1"/>
    <col min="11031" max="11032" width="7.6640625" style="206" customWidth="1"/>
    <col min="11033" max="11033" width="8" style="206" customWidth="1"/>
    <col min="11034" max="11034" width="8.33203125" style="206" customWidth="1"/>
    <col min="11035" max="11035" width="8.5546875" style="206" customWidth="1"/>
    <col min="11036" max="11036" width="7.109375" style="206" customWidth="1"/>
    <col min="11037" max="11038" width="7.6640625" style="206" customWidth="1"/>
    <col min="11039" max="11040" width="8.109375" style="206"/>
    <col min="11041" max="11041" width="9.44140625" style="206" customWidth="1"/>
    <col min="11042" max="11238" width="8.33203125" style="206" customWidth="1"/>
    <col min="11239" max="11264" width="8.109375" style="206"/>
    <col min="11265" max="11265" width="9" style="206" customWidth="1"/>
    <col min="11266" max="11266" width="23.44140625" style="206" customWidth="1"/>
    <col min="11267" max="11267" width="8.33203125" style="206" customWidth="1"/>
    <col min="11268" max="11268" width="8.44140625" style="206" customWidth="1"/>
    <col min="11269" max="11269" width="7.88671875" style="206" customWidth="1"/>
    <col min="11270" max="11270" width="9" style="206" customWidth="1"/>
    <col min="11271" max="11271" width="8.109375" style="206"/>
    <col min="11272" max="11272" width="9.33203125" style="206" customWidth="1"/>
    <col min="11273" max="11274" width="8.33203125" style="206" customWidth="1"/>
    <col min="11275" max="11275" width="8.109375" style="206"/>
    <col min="11276" max="11277" width="8.77734375" style="206" customWidth="1"/>
    <col min="11278" max="11278" width="8.33203125" style="206" customWidth="1"/>
    <col min="11279" max="11279" width="8.5546875" style="206" customWidth="1"/>
    <col min="11280" max="11280" width="9" style="206" customWidth="1"/>
    <col min="11281" max="11281" width="10.33203125" style="206" customWidth="1"/>
    <col min="11282" max="11282" width="8.88671875" style="206" customWidth="1"/>
    <col min="11283" max="11283" width="8" style="206" customWidth="1"/>
    <col min="11284" max="11284" width="8.109375" style="206"/>
    <col min="11285" max="11285" width="8.44140625" style="206" customWidth="1"/>
    <col min="11286" max="11286" width="7.5546875" style="206" customWidth="1"/>
    <col min="11287" max="11288" width="7.6640625" style="206" customWidth="1"/>
    <col min="11289" max="11289" width="8" style="206" customWidth="1"/>
    <col min="11290" max="11290" width="8.33203125" style="206" customWidth="1"/>
    <col min="11291" max="11291" width="8.5546875" style="206" customWidth="1"/>
    <col min="11292" max="11292" width="7.109375" style="206" customWidth="1"/>
    <col min="11293" max="11294" width="7.6640625" style="206" customWidth="1"/>
    <col min="11295" max="11296" width="8.109375" style="206"/>
    <col min="11297" max="11297" width="9.44140625" style="206" customWidth="1"/>
    <col min="11298" max="11494" width="8.33203125" style="206" customWidth="1"/>
    <col min="11495" max="11520" width="8.109375" style="206"/>
    <col min="11521" max="11521" width="9" style="206" customWidth="1"/>
    <col min="11522" max="11522" width="23.44140625" style="206" customWidth="1"/>
    <col min="11523" max="11523" width="8.33203125" style="206" customWidth="1"/>
    <col min="11524" max="11524" width="8.44140625" style="206" customWidth="1"/>
    <col min="11525" max="11525" width="7.88671875" style="206" customWidth="1"/>
    <col min="11526" max="11526" width="9" style="206" customWidth="1"/>
    <col min="11527" max="11527" width="8.109375" style="206"/>
    <col min="11528" max="11528" width="9.33203125" style="206" customWidth="1"/>
    <col min="11529" max="11530" width="8.33203125" style="206" customWidth="1"/>
    <col min="11531" max="11531" width="8.109375" style="206"/>
    <col min="11532" max="11533" width="8.77734375" style="206" customWidth="1"/>
    <col min="11534" max="11534" width="8.33203125" style="206" customWidth="1"/>
    <col min="11535" max="11535" width="8.5546875" style="206" customWidth="1"/>
    <col min="11536" max="11536" width="9" style="206" customWidth="1"/>
    <col min="11537" max="11537" width="10.33203125" style="206" customWidth="1"/>
    <col min="11538" max="11538" width="8.88671875" style="206" customWidth="1"/>
    <col min="11539" max="11539" width="8" style="206" customWidth="1"/>
    <col min="11540" max="11540" width="8.109375" style="206"/>
    <col min="11541" max="11541" width="8.44140625" style="206" customWidth="1"/>
    <col min="11542" max="11542" width="7.5546875" style="206" customWidth="1"/>
    <col min="11543" max="11544" width="7.6640625" style="206" customWidth="1"/>
    <col min="11545" max="11545" width="8" style="206" customWidth="1"/>
    <col min="11546" max="11546" width="8.33203125" style="206" customWidth="1"/>
    <col min="11547" max="11547" width="8.5546875" style="206" customWidth="1"/>
    <col min="11548" max="11548" width="7.109375" style="206" customWidth="1"/>
    <col min="11549" max="11550" width="7.6640625" style="206" customWidth="1"/>
    <col min="11551" max="11552" width="8.109375" style="206"/>
    <col min="11553" max="11553" width="9.44140625" style="206" customWidth="1"/>
    <col min="11554" max="11750" width="8.33203125" style="206" customWidth="1"/>
    <col min="11751" max="11776" width="8.109375" style="206"/>
    <col min="11777" max="11777" width="9" style="206" customWidth="1"/>
    <col min="11778" max="11778" width="23.44140625" style="206" customWidth="1"/>
    <col min="11779" max="11779" width="8.33203125" style="206" customWidth="1"/>
    <col min="11780" max="11780" width="8.44140625" style="206" customWidth="1"/>
    <col min="11781" max="11781" width="7.88671875" style="206" customWidth="1"/>
    <col min="11782" max="11782" width="9" style="206" customWidth="1"/>
    <col min="11783" max="11783" width="8.109375" style="206"/>
    <col min="11784" max="11784" width="9.33203125" style="206" customWidth="1"/>
    <col min="11785" max="11786" width="8.33203125" style="206" customWidth="1"/>
    <col min="11787" max="11787" width="8.109375" style="206"/>
    <col min="11788" max="11789" width="8.77734375" style="206" customWidth="1"/>
    <col min="11790" max="11790" width="8.33203125" style="206" customWidth="1"/>
    <col min="11791" max="11791" width="8.5546875" style="206" customWidth="1"/>
    <col min="11792" max="11792" width="9" style="206" customWidth="1"/>
    <col min="11793" max="11793" width="10.33203125" style="206" customWidth="1"/>
    <col min="11794" max="11794" width="8.88671875" style="206" customWidth="1"/>
    <col min="11795" max="11795" width="8" style="206" customWidth="1"/>
    <col min="11796" max="11796" width="8.109375" style="206"/>
    <col min="11797" max="11797" width="8.44140625" style="206" customWidth="1"/>
    <col min="11798" max="11798" width="7.5546875" style="206" customWidth="1"/>
    <col min="11799" max="11800" width="7.6640625" style="206" customWidth="1"/>
    <col min="11801" max="11801" width="8" style="206" customWidth="1"/>
    <col min="11802" max="11802" width="8.33203125" style="206" customWidth="1"/>
    <col min="11803" max="11803" width="8.5546875" style="206" customWidth="1"/>
    <col min="11804" max="11804" width="7.109375" style="206" customWidth="1"/>
    <col min="11805" max="11806" width="7.6640625" style="206" customWidth="1"/>
    <col min="11807" max="11808" width="8.109375" style="206"/>
    <col min="11809" max="11809" width="9.44140625" style="206" customWidth="1"/>
    <col min="11810" max="12006" width="8.33203125" style="206" customWidth="1"/>
    <col min="12007" max="12032" width="8.109375" style="206"/>
    <col min="12033" max="12033" width="9" style="206" customWidth="1"/>
    <col min="12034" max="12034" width="23.44140625" style="206" customWidth="1"/>
    <col min="12035" max="12035" width="8.33203125" style="206" customWidth="1"/>
    <col min="12036" max="12036" width="8.44140625" style="206" customWidth="1"/>
    <col min="12037" max="12037" width="7.88671875" style="206" customWidth="1"/>
    <col min="12038" max="12038" width="9" style="206" customWidth="1"/>
    <col min="12039" max="12039" width="8.109375" style="206"/>
    <col min="12040" max="12040" width="9.33203125" style="206" customWidth="1"/>
    <col min="12041" max="12042" width="8.33203125" style="206" customWidth="1"/>
    <col min="12043" max="12043" width="8.109375" style="206"/>
    <col min="12044" max="12045" width="8.77734375" style="206" customWidth="1"/>
    <col min="12046" max="12046" width="8.33203125" style="206" customWidth="1"/>
    <col min="12047" max="12047" width="8.5546875" style="206" customWidth="1"/>
    <col min="12048" max="12048" width="9" style="206" customWidth="1"/>
    <col min="12049" max="12049" width="10.33203125" style="206" customWidth="1"/>
    <col min="12050" max="12050" width="8.88671875" style="206" customWidth="1"/>
    <col min="12051" max="12051" width="8" style="206" customWidth="1"/>
    <col min="12052" max="12052" width="8.109375" style="206"/>
    <col min="12053" max="12053" width="8.44140625" style="206" customWidth="1"/>
    <col min="12054" max="12054" width="7.5546875" style="206" customWidth="1"/>
    <col min="12055" max="12056" width="7.6640625" style="206" customWidth="1"/>
    <col min="12057" max="12057" width="8" style="206" customWidth="1"/>
    <col min="12058" max="12058" width="8.33203125" style="206" customWidth="1"/>
    <col min="12059" max="12059" width="8.5546875" style="206" customWidth="1"/>
    <col min="12060" max="12060" width="7.109375" style="206" customWidth="1"/>
    <col min="12061" max="12062" width="7.6640625" style="206" customWidth="1"/>
    <col min="12063" max="12064" width="8.109375" style="206"/>
    <col min="12065" max="12065" width="9.44140625" style="206" customWidth="1"/>
    <col min="12066" max="12262" width="8.33203125" style="206" customWidth="1"/>
    <col min="12263" max="12288" width="8.109375" style="206"/>
    <col min="12289" max="12289" width="9" style="206" customWidth="1"/>
    <col min="12290" max="12290" width="23.44140625" style="206" customWidth="1"/>
    <col min="12291" max="12291" width="8.33203125" style="206" customWidth="1"/>
    <col min="12292" max="12292" width="8.44140625" style="206" customWidth="1"/>
    <col min="12293" max="12293" width="7.88671875" style="206" customWidth="1"/>
    <col min="12294" max="12294" width="9" style="206" customWidth="1"/>
    <col min="12295" max="12295" width="8.109375" style="206"/>
    <col min="12296" max="12296" width="9.33203125" style="206" customWidth="1"/>
    <col min="12297" max="12298" width="8.33203125" style="206" customWidth="1"/>
    <col min="12299" max="12299" width="8.109375" style="206"/>
    <col min="12300" max="12301" width="8.77734375" style="206" customWidth="1"/>
    <col min="12302" max="12302" width="8.33203125" style="206" customWidth="1"/>
    <col min="12303" max="12303" width="8.5546875" style="206" customWidth="1"/>
    <col min="12304" max="12304" width="9" style="206" customWidth="1"/>
    <col min="12305" max="12305" width="10.33203125" style="206" customWidth="1"/>
    <col min="12306" max="12306" width="8.88671875" style="206" customWidth="1"/>
    <col min="12307" max="12307" width="8" style="206" customWidth="1"/>
    <col min="12308" max="12308" width="8.109375" style="206"/>
    <col min="12309" max="12309" width="8.44140625" style="206" customWidth="1"/>
    <col min="12310" max="12310" width="7.5546875" style="206" customWidth="1"/>
    <col min="12311" max="12312" width="7.6640625" style="206" customWidth="1"/>
    <col min="12313" max="12313" width="8" style="206" customWidth="1"/>
    <col min="12314" max="12314" width="8.33203125" style="206" customWidth="1"/>
    <col min="12315" max="12315" width="8.5546875" style="206" customWidth="1"/>
    <col min="12316" max="12316" width="7.109375" style="206" customWidth="1"/>
    <col min="12317" max="12318" width="7.6640625" style="206" customWidth="1"/>
    <col min="12319" max="12320" width="8.109375" style="206"/>
    <col min="12321" max="12321" width="9.44140625" style="206" customWidth="1"/>
    <col min="12322" max="12518" width="8.33203125" style="206" customWidth="1"/>
    <col min="12519" max="12544" width="8.109375" style="206"/>
    <col min="12545" max="12545" width="9" style="206" customWidth="1"/>
    <col min="12546" max="12546" width="23.44140625" style="206" customWidth="1"/>
    <col min="12547" max="12547" width="8.33203125" style="206" customWidth="1"/>
    <col min="12548" max="12548" width="8.44140625" style="206" customWidth="1"/>
    <col min="12549" max="12549" width="7.88671875" style="206" customWidth="1"/>
    <col min="12550" max="12550" width="9" style="206" customWidth="1"/>
    <col min="12551" max="12551" width="8.109375" style="206"/>
    <col min="12552" max="12552" width="9.33203125" style="206" customWidth="1"/>
    <col min="12553" max="12554" width="8.33203125" style="206" customWidth="1"/>
    <col min="12555" max="12555" width="8.109375" style="206"/>
    <col min="12556" max="12557" width="8.77734375" style="206" customWidth="1"/>
    <col min="12558" max="12558" width="8.33203125" style="206" customWidth="1"/>
    <col min="12559" max="12559" width="8.5546875" style="206" customWidth="1"/>
    <col min="12560" max="12560" width="9" style="206" customWidth="1"/>
    <col min="12561" max="12561" width="10.33203125" style="206" customWidth="1"/>
    <col min="12562" max="12562" width="8.88671875" style="206" customWidth="1"/>
    <col min="12563" max="12563" width="8" style="206" customWidth="1"/>
    <col min="12564" max="12564" width="8.109375" style="206"/>
    <col min="12565" max="12565" width="8.44140625" style="206" customWidth="1"/>
    <col min="12566" max="12566" width="7.5546875" style="206" customWidth="1"/>
    <col min="12567" max="12568" width="7.6640625" style="206" customWidth="1"/>
    <col min="12569" max="12569" width="8" style="206" customWidth="1"/>
    <col min="12570" max="12570" width="8.33203125" style="206" customWidth="1"/>
    <col min="12571" max="12571" width="8.5546875" style="206" customWidth="1"/>
    <col min="12572" max="12572" width="7.109375" style="206" customWidth="1"/>
    <col min="12573" max="12574" width="7.6640625" style="206" customWidth="1"/>
    <col min="12575" max="12576" width="8.109375" style="206"/>
    <col min="12577" max="12577" width="9.44140625" style="206" customWidth="1"/>
    <col min="12578" max="12774" width="8.33203125" style="206" customWidth="1"/>
    <col min="12775" max="12800" width="8.109375" style="206"/>
    <col min="12801" max="12801" width="9" style="206" customWidth="1"/>
    <col min="12802" max="12802" width="23.44140625" style="206" customWidth="1"/>
    <col min="12803" max="12803" width="8.33203125" style="206" customWidth="1"/>
    <col min="12804" max="12804" width="8.44140625" style="206" customWidth="1"/>
    <col min="12805" max="12805" width="7.88671875" style="206" customWidth="1"/>
    <col min="12806" max="12806" width="9" style="206" customWidth="1"/>
    <col min="12807" max="12807" width="8.109375" style="206"/>
    <col min="12808" max="12808" width="9.33203125" style="206" customWidth="1"/>
    <col min="12809" max="12810" width="8.33203125" style="206" customWidth="1"/>
    <col min="12811" max="12811" width="8.109375" style="206"/>
    <col min="12812" max="12813" width="8.77734375" style="206" customWidth="1"/>
    <col min="12814" max="12814" width="8.33203125" style="206" customWidth="1"/>
    <col min="12815" max="12815" width="8.5546875" style="206" customWidth="1"/>
    <col min="12816" max="12816" width="9" style="206" customWidth="1"/>
    <col min="12817" max="12817" width="10.33203125" style="206" customWidth="1"/>
    <col min="12818" max="12818" width="8.88671875" style="206" customWidth="1"/>
    <col min="12819" max="12819" width="8" style="206" customWidth="1"/>
    <col min="12820" max="12820" width="8.109375" style="206"/>
    <col min="12821" max="12821" width="8.44140625" style="206" customWidth="1"/>
    <col min="12822" max="12822" width="7.5546875" style="206" customWidth="1"/>
    <col min="12823" max="12824" width="7.6640625" style="206" customWidth="1"/>
    <col min="12825" max="12825" width="8" style="206" customWidth="1"/>
    <col min="12826" max="12826" width="8.33203125" style="206" customWidth="1"/>
    <col min="12827" max="12827" width="8.5546875" style="206" customWidth="1"/>
    <col min="12828" max="12828" width="7.109375" style="206" customWidth="1"/>
    <col min="12829" max="12830" width="7.6640625" style="206" customWidth="1"/>
    <col min="12831" max="12832" width="8.109375" style="206"/>
    <col min="12833" max="12833" width="9.44140625" style="206" customWidth="1"/>
    <col min="12834" max="13030" width="8.33203125" style="206" customWidth="1"/>
    <col min="13031" max="13056" width="8.109375" style="206"/>
    <col min="13057" max="13057" width="9" style="206" customWidth="1"/>
    <col min="13058" max="13058" width="23.44140625" style="206" customWidth="1"/>
    <col min="13059" max="13059" width="8.33203125" style="206" customWidth="1"/>
    <col min="13060" max="13060" width="8.44140625" style="206" customWidth="1"/>
    <col min="13061" max="13061" width="7.88671875" style="206" customWidth="1"/>
    <col min="13062" max="13062" width="9" style="206" customWidth="1"/>
    <col min="13063" max="13063" width="8.109375" style="206"/>
    <col min="13064" max="13064" width="9.33203125" style="206" customWidth="1"/>
    <col min="13065" max="13066" width="8.33203125" style="206" customWidth="1"/>
    <col min="13067" max="13067" width="8.109375" style="206"/>
    <col min="13068" max="13069" width="8.77734375" style="206" customWidth="1"/>
    <col min="13070" max="13070" width="8.33203125" style="206" customWidth="1"/>
    <col min="13071" max="13071" width="8.5546875" style="206" customWidth="1"/>
    <col min="13072" max="13072" width="9" style="206" customWidth="1"/>
    <col min="13073" max="13073" width="10.33203125" style="206" customWidth="1"/>
    <col min="13074" max="13074" width="8.88671875" style="206" customWidth="1"/>
    <col min="13075" max="13075" width="8" style="206" customWidth="1"/>
    <col min="13076" max="13076" width="8.109375" style="206"/>
    <col min="13077" max="13077" width="8.44140625" style="206" customWidth="1"/>
    <col min="13078" max="13078" width="7.5546875" style="206" customWidth="1"/>
    <col min="13079" max="13080" width="7.6640625" style="206" customWidth="1"/>
    <col min="13081" max="13081" width="8" style="206" customWidth="1"/>
    <col min="13082" max="13082" width="8.33203125" style="206" customWidth="1"/>
    <col min="13083" max="13083" width="8.5546875" style="206" customWidth="1"/>
    <col min="13084" max="13084" width="7.109375" style="206" customWidth="1"/>
    <col min="13085" max="13086" width="7.6640625" style="206" customWidth="1"/>
    <col min="13087" max="13088" width="8.109375" style="206"/>
    <col min="13089" max="13089" width="9.44140625" style="206" customWidth="1"/>
    <col min="13090" max="13286" width="8.33203125" style="206" customWidth="1"/>
    <col min="13287" max="13312" width="8.109375" style="206"/>
    <col min="13313" max="13313" width="9" style="206" customWidth="1"/>
    <col min="13314" max="13314" width="23.44140625" style="206" customWidth="1"/>
    <col min="13315" max="13315" width="8.33203125" style="206" customWidth="1"/>
    <col min="13316" max="13316" width="8.44140625" style="206" customWidth="1"/>
    <col min="13317" max="13317" width="7.88671875" style="206" customWidth="1"/>
    <col min="13318" max="13318" width="9" style="206" customWidth="1"/>
    <col min="13319" max="13319" width="8.109375" style="206"/>
    <col min="13320" max="13320" width="9.33203125" style="206" customWidth="1"/>
    <col min="13321" max="13322" width="8.33203125" style="206" customWidth="1"/>
    <col min="13323" max="13323" width="8.109375" style="206"/>
    <col min="13324" max="13325" width="8.77734375" style="206" customWidth="1"/>
    <col min="13326" max="13326" width="8.33203125" style="206" customWidth="1"/>
    <col min="13327" max="13327" width="8.5546875" style="206" customWidth="1"/>
    <col min="13328" max="13328" width="9" style="206" customWidth="1"/>
    <col min="13329" max="13329" width="10.33203125" style="206" customWidth="1"/>
    <col min="13330" max="13330" width="8.88671875" style="206" customWidth="1"/>
    <col min="13331" max="13331" width="8" style="206" customWidth="1"/>
    <col min="13332" max="13332" width="8.109375" style="206"/>
    <col min="13333" max="13333" width="8.44140625" style="206" customWidth="1"/>
    <col min="13334" max="13334" width="7.5546875" style="206" customWidth="1"/>
    <col min="13335" max="13336" width="7.6640625" style="206" customWidth="1"/>
    <col min="13337" max="13337" width="8" style="206" customWidth="1"/>
    <col min="13338" max="13338" width="8.33203125" style="206" customWidth="1"/>
    <col min="13339" max="13339" width="8.5546875" style="206" customWidth="1"/>
    <col min="13340" max="13340" width="7.109375" style="206" customWidth="1"/>
    <col min="13341" max="13342" width="7.6640625" style="206" customWidth="1"/>
    <col min="13343" max="13344" width="8.109375" style="206"/>
    <col min="13345" max="13345" width="9.44140625" style="206" customWidth="1"/>
    <col min="13346" max="13542" width="8.33203125" style="206" customWidth="1"/>
    <col min="13543" max="13568" width="8.109375" style="206"/>
    <col min="13569" max="13569" width="9" style="206" customWidth="1"/>
    <col min="13570" max="13570" width="23.44140625" style="206" customWidth="1"/>
    <col min="13571" max="13571" width="8.33203125" style="206" customWidth="1"/>
    <col min="13572" max="13572" width="8.44140625" style="206" customWidth="1"/>
    <col min="13573" max="13573" width="7.88671875" style="206" customWidth="1"/>
    <col min="13574" max="13574" width="9" style="206" customWidth="1"/>
    <col min="13575" max="13575" width="8.109375" style="206"/>
    <col min="13576" max="13576" width="9.33203125" style="206" customWidth="1"/>
    <col min="13577" max="13578" width="8.33203125" style="206" customWidth="1"/>
    <col min="13579" max="13579" width="8.109375" style="206"/>
    <col min="13580" max="13581" width="8.77734375" style="206" customWidth="1"/>
    <col min="13582" max="13582" width="8.33203125" style="206" customWidth="1"/>
    <col min="13583" max="13583" width="8.5546875" style="206" customWidth="1"/>
    <col min="13584" max="13584" width="9" style="206" customWidth="1"/>
    <col min="13585" max="13585" width="10.33203125" style="206" customWidth="1"/>
    <col min="13586" max="13586" width="8.88671875" style="206" customWidth="1"/>
    <col min="13587" max="13587" width="8" style="206" customWidth="1"/>
    <col min="13588" max="13588" width="8.109375" style="206"/>
    <col min="13589" max="13589" width="8.44140625" style="206" customWidth="1"/>
    <col min="13590" max="13590" width="7.5546875" style="206" customWidth="1"/>
    <col min="13591" max="13592" width="7.6640625" style="206" customWidth="1"/>
    <col min="13593" max="13593" width="8" style="206" customWidth="1"/>
    <col min="13594" max="13594" width="8.33203125" style="206" customWidth="1"/>
    <col min="13595" max="13595" width="8.5546875" style="206" customWidth="1"/>
    <col min="13596" max="13596" width="7.109375" style="206" customWidth="1"/>
    <col min="13597" max="13598" width="7.6640625" style="206" customWidth="1"/>
    <col min="13599" max="13600" width="8.109375" style="206"/>
    <col min="13601" max="13601" width="9.44140625" style="206" customWidth="1"/>
    <col min="13602" max="13798" width="8.33203125" style="206" customWidth="1"/>
    <col min="13799" max="13824" width="8.109375" style="206"/>
    <col min="13825" max="13825" width="9" style="206" customWidth="1"/>
    <col min="13826" max="13826" width="23.44140625" style="206" customWidth="1"/>
    <col min="13827" max="13827" width="8.33203125" style="206" customWidth="1"/>
    <col min="13828" max="13828" width="8.44140625" style="206" customWidth="1"/>
    <col min="13829" max="13829" width="7.88671875" style="206" customWidth="1"/>
    <col min="13830" max="13830" width="9" style="206" customWidth="1"/>
    <col min="13831" max="13831" width="8.109375" style="206"/>
    <col min="13832" max="13832" width="9.33203125" style="206" customWidth="1"/>
    <col min="13833" max="13834" width="8.33203125" style="206" customWidth="1"/>
    <col min="13835" max="13835" width="8.109375" style="206"/>
    <col min="13836" max="13837" width="8.77734375" style="206" customWidth="1"/>
    <col min="13838" max="13838" width="8.33203125" style="206" customWidth="1"/>
    <col min="13839" max="13839" width="8.5546875" style="206" customWidth="1"/>
    <col min="13840" max="13840" width="9" style="206" customWidth="1"/>
    <col min="13841" max="13841" width="10.33203125" style="206" customWidth="1"/>
    <col min="13842" max="13842" width="8.88671875" style="206" customWidth="1"/>
    <col min="13843" max="13843" width="8" style="206" customWidth="1"/>
    <col min="13844" max="13844" width="8.109375" style="206"/>
    <col min="13845" max="13845" width="8.44140625" style="206" customWidth="1"/>
    <col min="13846" max="13846" width="7.5546875" style="206" customWidth="1"/>
    <col min="13847" max="13848" width="7.6640625" style="206" customWidth="1"/>
    <col min="13849" max="13849" width="8" style="206" customWidth="1"/>
    <col min="13850" max="13850" width="8.33203125" style="206" customWidth="1"/>
    <col min="13851" max="13851" width="8.5546875" style="206" customWidth="1"/>
    <col min="13852" max="13852" width="7.109375" style="206" customWidth="1"/>
    <col min="13853" max="13854" width="7.6640625" style="206" customWidth="1"/>
    <col min="13855" max="13856" width="8.109375" style="206"/>
    <col min="13857" max="13857" width="9.44140625" style="206" customWidth="1"/>
    <col min="13858" max="14054" width="8.33203125" style="206" customWidth="1"/>
    <col min="14055" max="14080" width="8.109375" style="206"/>
    <col min="14081" max="14081" width="9" style="206" customWidth="1"/>
    <col min="14082" max="14082" width="23.44140625" style="206" customWidth="1"/>
    <col min="14083" max="14083" width="8.33203125" style="206" customWidth="1"/>
    <col min="14084" max="14084" width="8.44140625" style="206" customWidth="1"/>
    <col min="14085" max="14085" width="7.88671875" style="206" customWidth="1"/>
    <col min="14086" max="14086" width="9" style="206" customWidth="1"/>
    <col min="14087" max="14087" width="8.109375" style="206"/>
    <col min="14088" max="14088" width="9.33203125" style="206" customWidth="1"/>
    <col min="14089" max="14090" width="8.33203125" style="206" customWidth="1"/>
    <col min="14091" max="14091" width="8.109375" style="206"/>
    <col min="14092" max="14093" width="8.77734375" style="206" customWidth="1"/>
    <col min="14094" max="14094" width="8.33203125" style="206" customWidth="1"/>
    <col min="14095" max="14095" width="8.5546875" style="206" customWidth="1"/>
    <col min="14096" max="14096" width="9" style="206" customWidth="1"/>
    <col min="14097" max="14097" width="10.33203125" style="206" customWidth="1"/>
    <col min="14098" max="14098" width="8.88671875" style="206" customWidth="1"/>
    <col min="14099" max="14099" width="8" style="206" customWidth="1"/>
    <col min="14100" max="14100" width="8.109375" style="206"/>
    <col min="14101" max="14101" width="8.44140625" style="206" customWidth="1"/>
    <col min="14102" max="14102" width="7.5546875" style="206" customWidth="1"/>
    <col min="14103" max="14104" width="7.6640625" style="206" customWidth="1"/>
    <col min="14105" max="14105" width="8" style="206" customWidth="1"/>
    <col min="14106" max="14106" width="8.33203125" style="206" customWidth="1"/>
    <col min="14107" max="14107" width="8.5546875" style="206" customWidth="1"/>
    <col min="14108" max="14108" width="7.109375" style="206" customWidth="1"/>
    <col min="14109" max="14110" width="7.6640625" style="206" customWidth="1"/>
    <col min="14111" max="14112" width="8.109375" style="206"/>
    <col min="14113" max="14113" width="9.44140625" style="206" customWidth="1"/>
    <col min="14114" max="14310" width="8.33203125" style="206" customWidth="1"/>
    <col min="14311" max="14336" width="8.109375" style="206"/>
    <col min="14337" max="14337" width="9" style="206" customWidth="1"/>
    <col min="14338" max="14338" width="23.44140625" style="206" customWidth="1"/>
    <col min="14339" max="14339" width="8.33203125" style="206" customWidth="1"/>
    <col min="14340" max="14340" width="8.44140625" style="206" customWidth="1"/>
    <col min="14341" max="14341" width="7.88671875" style="206" customWidth="1"/>
    <col min="14342" max="14342" width="9" style="206" customWidth="1"/>
    <col min="14343" max="14343" width="8.109375" style="206"/>
    <col min="14344" max="14344" width="9.33203125" style="206" customWidth="1"/>
    <col min="14345" max="14346" width="8.33203125" style="206" customWidth="1"/>
    <col min="14347" max="14347" width="8.109375" style="206"/>
    <col min="14348" max="14349" width="8.77734375" style="206" customWidth="1"/>
    <col min="14350" max="14350" width="8.33203125" style="206" customWidth="1"/>
    <col min="14351" max="14351" width="8.5546875" style="206" customWidth="1"/>
    <col min="14352" max="14352" width="9" style="206" customWidth="1"/>
    <col min="14353" max="14353" width="10.33203125" style="206" customWidth="1"/>
    <col min="14354" max="14354" width="8.88671875" style="206" customWidth="1"/>
    <col min="14355" max="14355" width="8" style="206" customWidth="1"/>
    <col min="14356" max="14356" width="8.109375" style="206"/>
    <col min="14357" max="14357" width="8.44140625" style="206" customWidth="1"/>
    <col min="14358" max="14358" width="7.5546875" style="206" customWidth="1"/>
    <col min="14359" max="14360" width="7.6640625" style="206" customWidth="1"/>
    <col min="14361" max="14361" width="8" style="206" customWidth="1"/>
    <col min="14362" max="14362" width="8.33203125" style="206" customWidth="1"/>
    <col min="14363" max="14363" width="8.5546875" style="206" customWidth="1"/>
    <col min="14364" max="14364" width="7.109375" style="206" customWidth="1"/>
    <col min="14365" max="14366" width="7.6640625" style="206" customWidth="1"/>
    <col min="14367" max="14368" width="8.109375" style="206"/>
    <col min="14369" max="14369" width="9.44140625" style="206" customWidth="1"/>
    <col min="14370" max="14566" width="8.33203125" style="206" customWidth="1"/>
    <col min="14567" max="14592" width="8.109375" style="206"/>
    <col min="14593" max="14593" width="9" style="206" customWidth="1"/>
    <col min="14594" max="14594" width="23.44140625" style="206" customWidth="1"/>
    <col min="14595" max="14595" width="8.33203125" style="206" customWidth="1"/>
    <col min="14596" max="14596" width="8.44140625" style="206" customWidth="1"/>
    <col min="14597" max="14597" width="7.88671875" style="206" customWidth="1"/>
    <col min="14598" max="14598" width="9" style="206" customWidth="1"/>
    <col min="14599" max="14599" width="8.109375" style="206"/>
    <col min="14600" max="14600" width="9.33203125" style="206" customWidth="1"/>
    <col min="14601" max="14602" width="8.33203125" style="206" customWidth="1"/>
    <col min="14603" max="14603" width="8.109375" style="206"/>
    <col min="14604" max="14605" width="8.77734375" style="206" customWidth="1"/>
    <col min="14606" max="14606" width="8.33203125" style="206" customWidth="1"/>
    <col min="14607" max="14607" width="8.5546875" style="206" customWidth="1"/>
    <col min="14608" max="14608" width="9" style="206" customWidth="1"/>
    <col min="14609" max="14609" width="10.33203125" style="206" customWidth="1"/>
    <col min="14610" max="14610" width="8.88671875" style="206" customWidth="1"/>
    <col min="14611" max="14611" width="8" style="206" customWidth="1"/>
    <col min="14612" max="14612" width="8.109375" style="206"/>
    <col min="14613" max="14613" width="8.44140625" style="206" customWidth="1"/>
    <col min="14614" max="14614" width="7.5546875" style="206" customWidth="1"/>
    <col min="14615" max="14616" width="7.6640625" style="206" customWidth="1"/>
    <col min="14617" max="14617" width="8" style="206" customWidth="1"/>
    <col min="14618" max="14618" width="8.33203125" style="206" customWidth="1"/>
    <col min="14619" max="14619" width="8.5546875" style="206" customWidth="1"/>
    <col min="14620" max="14620" width="7.109375" style="206" customWidth="1"/>
    <col min="14621" max="14622" width="7.6640625" style="206" customWidth="1"/>
    <col min="14623" max="14624" width="8.109375" style="206"/>
    <col min="14625" max="14625" width="9.44140625" style="206" customWidth="1"/>
    <col min="14626" max="14822" width="8.33203125" style="206" customWidth="1"/>
    <col min="14823" max="14848" width="8.109375" style="206"/>
    <col min="14849" max="14849" width="9" style="206" customWidth="1"/>
    <col min="14850" max="14850" width="23.44140625" style="206" customWidth="1"/>
    <col min="14851" max="14851" width="8.33203125" style="206" customWidth="1"/>
    <col min="14852" max="14852" width="8.44140625" style="206" customWidth="1"/>
    <col min="14853" max="14853" width="7.88671875" style="206" customWidth="1"/>
    <col min="14854" max="14854" width="9" style="206" customWidth="1"/>
    <col min="14855" max="14855" width="8.109375" style="206"/>
    <col min="14856" max="14856" width="9.33203125" style="206" customWidth="1"/>
    <col min="14857" max="14858" width="8.33203125" style="206" customWidth="1"/>
    <col min="14859" max="14859" width="8.109375" style="206"/>
    <col min="14860" max="14861" width="8.77734375" style="206" customWidth="1"/>
    <col min="14862" max="14862" width="8.33203125" style="206" customWidth="1"/>
    <col min="14863" max="14863" width="8.5546875" style="206" customWidth="1"/>
    <col min="14864" max="14864" width="9" style="206" customWidth="1"/>
    <col min="14865" max="14865" width="10.33203125" style="206" customWidth="1"/>
    <col min="14866" max="14866" width="8.88671875" style="206" customWidth="1"/>
    <col min="14867" max="14867" width="8" style="206" customWidth="1"/>
    <col min="14868" max="14868" width="8.109375" style="206"/>
    <col min="14869" max="14869" width="8.44140625" style="206" customWidth="1"/>
    <col min="14870" max="14870" width="7.5546875" style="206" customWidth="1"/>
    <col min="14871" max="14872" width="7.6640625" style="206" customWidth="1"/>
    <col min="14873" max="14873" width="8" style="206" customWidth="1"/>
    <col min="14874" max="14874" width="8.33203125" style="206" customWidth="1"/>
    <col min="14875" max="14875" width="8.5546875" style="206" customWidth="1"/>
    <col min="14876" max="14876" width="7.109375" style="206" customWidth="1"/>
    <col min="14877" max="14878" width="7.6640625" style="206" customWidth="1"/>
    <col min="14879" max="14880" width="8.109375" style="206"/>
    <col min="14881" max="14881" width="9.44140625" style="206" customWidth="1"/>
    <col min="14882" max="15078" width="8.33203125" style="206" customWidth="1"/>
    <col min="15079" max="15104" width="8.109375" style="206"/>
    <col min="15105" max="15105" width="9" style="206" customWidth="1"/>
    <col min="15106" max="15106" width="23.44140625" style="206" customWidth="1"/>
    <col min="15107" max="15107" width="8.33203125" style="206" customWidth="1"/>
    <col min="15108" max="15108" width="8.44140625" style="206" customWidth="1"/>
    <col min="15109" max="15109" width="7.88671875" style="206" customWidth="1"/>
    <col min="15110" max="15110" width="9" style="206" customWidth="1"/>
    <col min="15111" max="15111" width="8.109375" style="206"/>
    <col min="15112" max="15112" width="9.33203125" style="206" customWidth="1"/>
    <col min="15113" max="15114" width="8.33203125" style="206" customWidth="1"/>
    <col min="15115" max="15115" width="8.109375" style="206"/>
    <col min="15116" max="15117" width="8.77734375" style="206" customWidth="1"/>
    <col min="15118" max="15118" width="8.33203125" style="206" customWidth="1"/>
    <col min="15119" max="15119" width="8.5546875" style="206" customWidth="1"/>
    <col min="15120" max="15120" width="9" style="206" customWidth="1"/>
    <col min="15121" max="15121" width="10.33203125" style="206" customWidth="1"/>
    <col min="15122" max="15122" width="8.88671875" style="206" customWidth="1"/>
    <col min="15123" max="15123" width="8" style="206" customWidth="1"/>
    <col min="15124" max="15124" width="8.109375" style="206"/>
    <col min="15125" max="15125" width="8.44140625" style="206" customWidth="1"/>
    <col min="15126" max="15126" width="7.5546875" style="206" customWidth="1"/>
    <col min="15127" max="15128" width="7.6640625" style="206" customWidth="1"/>
    <col min="15129" max="15129" width="8" style="206" customWidth="1"/>
    <col min="15130" max="15130" width="8.33203125" style="206" customWidth="1"/>
    <col min="15131" max="15131" width="8.5546875" style="206" customWidth="1"/>
    <col min="15132" max="15132" width="7.109375" style="206" customWidth="1"/>
    <col min="15133" max="15134" width="7.6640625" style="206" customWidth="1"/>
    <col min="15135" max="15136" width="8.109375" style="206"/>
    <col min="15137" max="15137" width="9.44140625" style="206" customWidth="1"/>
    <col min="15138" max="15334" width="8.33203125" style="206" customWidth="1"/>
    <col min="15335" max="15360" width="8.109375" style="206"/>
    <col min="15361" max="15361" width="9" style="206" customWidth="1"/>
    <col min="15362" max="15362" width="23.44140625" style="206" customWidth="1"/>
    <col min="15363" max="15363" width="8.33203125" style="206" customWidth="1"/>
    <col min="15364" max="15364" width="8.44140625" style="206" customWidth="1"/>
    <col min="15365" max="15365" width="7.88671875" style="206" customWidth="1"/>
    <col min="15366" max="15366" width="9" style="206" customWidth="1"/>
    <col min="15367" max="15367" width="8.109375" style="206"/>
    <col min="15368" max="15368" width="9.33203125" style="206" customWidth="1"/>
    <col min="15369" max="15370" width="8.33203125" style="206" customWidth="1"/>
    <col min="15371" max="15371" width="8.109375" style="206"/>
    <col min="15372" max="15373" width="8.77734375" style="206" customWidth="1"/>
    <col min="15374" max="15374" width="8.33203125" style="206" customWidth="1"/>
    <col min="15375" max="15375" width="8.5546875" style="206" customWidth="1"/>
    <col min="15376" max="15376" width="9" style="206" customWidth="1"/>
    <col min="15377" max="15377" width="10.33203125" style="206" customWidth="1"/>
    <col min="15378" max="15378" width="8.88671875" style="206" customWidth="1"/>
    <col min="15379" max="15379" width="8" style="206" customWidth="1"/>
    <col min="15380" max="15380" width="8.109375" style="206"/>
    <col min="15381" max="15381" width="8.44140625" style="206" customWidth="1"/>
    <col min="15382" max="15382" width="7.5546875" style="206" customWidth="1"/>
    <col min="15383" max="15384" width="7.6640625" style="206" customWidth="1"/>
    <col min="15385" max="15385" width="8" style="206" customWidth="1"/>
    <col min="15386" max="15386" width="8.33203125" style="206" customWidth="1"/>
    <col min="15387" max="15387" width="8.5546875" style="206" customWidth="1"/>
    <col min="15388" max="15388" width="7.109375" style="206" customWidth="1"/>
    <col min="15389" max="15390" width="7.6640625" style="206" customWidth="1"/>
    <col min="15391" max="15392" width="8.109375" style="206"/>
    <col min="15393" max="15393" width="9.44140625" style="206" customWidth="1"/>
    <col min="15394" max="15590" width="8.33203125" style="206" customWidth="1"/>
    <col min="15591" max="15616" width="8.109375" style="206"/>
    <col min="15617" max="15617" width="9" style="206" customWidth="1"/>
    <col min="15618" max="15618" width="23.44140625" style="206" customWidth="1"/>
    <col min="15619" max="15619" width="8.33203125" style="206" customWidth="1"/>
    <col min="15620" max="15620" width="8.44140625" style="206" customWidth="1"/>
    <col min="15621" max="15621" width="7.88671875" style="206" customWidth="1"/>
    <col min="15622" max="15622" width="9" style="206" customWidth="1"/>
    <col min="15623" max="15623" width="8.109375" style="206"/>
    <col min="15624" max="15624" width="9.33203125" style="206" customWidth="1"/>
    <col min="15625" max="15626" width="8.33203125" style="206" customWidth="1"/>
    <col min="15627" max="15627" width="8.109375" style="206"/>
    <col min="15628" max="15629" width="8.77734375" style="206" customWidth="1"/>
    <col min="15630" max="15630" width="8.33203125" style="206" customWidth="1"/>
    <col min="15631" max="15631" width="8.5546875" style="206" customWidth="1"/>
    <col min="15632" max="15632" width="9" style="206" customWidth="1"/>
    <col min="15633" max="15633" width="10.33203125" style="206" customWidth="1"/>
    <col min="15634" max="15634" width="8.88671875" style="206" customWidth="1"/>
    <col min="15635" max="15635" width="8" style="206" customWidth="1"/>
    <col min="15636" max="15636" width="8.109375" style="206"/>
    <col min="15637" max="15637" width="8.44140625" style="206" customWidth="1"/>
    <col min="15638" max="15638" width="7.5546875" style="206" customWidth="1"/>
    <col min="15639" max="15640" width="7.6640625" style="206" customWidth="1"/>
    <col min="15641" max="15641" width="8" style="206" customWidth="1"/>
    <col min="15642" max="15642" width="8.33203125" style="206" customWidth="1"/>
    <col min="15643" max="15643" width="8.5546875" style="206" customWidth="1"/>
    <col min="15644" max="15644" width="7.109375" style="206" customWidth="1"/>
    <col min="15645" max="15646" width="7.6640625" style="206" customWidth="1"/>
    <col min="15647" max="15648" width="8.109375" style="206"/>
    <col min="15649" max="15649" width="9.44140625" style="206" customWidth="1"/>
    <col min="15650" max="15846" width="8.33203125" style="206" customWidth="1"/>
    <col min="15847" max="15872" width="8.109375" style="206"/>
    <col min="15873" max="15873" width="9" style="206" customWidth="1"/>
    <col min="15874" max="15874" width="23.44140625" style="206" customWidth="1"/>
    <col min="15875" max="15875" width="8.33203125" style="206" customWidth="1"/>
    <col min="15876" max="15876" width="8.44140625" style="206" customWidth="1"/>
    <col min="15877" max="15877" width="7.88671875" style="206" customWidth="1"/>
    <col min="15878" max="15878" width="9" style="206" customWidth="1"/>
    <col min="15879" max="15879" width="8.109375" style="206"/>
    <col min="15880" max="15880" width="9.33203125" style="206" customWidth="1"/>
    <col min="15881" max="15882" width="8.33203125" style="206" customWidth="1"/>
    <col min="15883" max="15883" width="8.109375" style="206"/>
    <col min="15884" max="15885" width="8.77734375" style="206" customWidth="1"/>
    <col min="15886" max="15886" width="8.33203125" style="206" customWidth="1"/>
    <col min="15887" max="15887" width="8.5546875" style="206" customWidth="1"/>
    <col min="15888" max="15888" width="9" style="206" customWidth="1"/>
    <col min="15889" max="15889" width="10.33203125" style="206" customWidth="1"/>
    <col min="15890" max="15890" width="8.88671875" style="206" customWidth="1"/>
    <col min="15891" max="15891" width="8" style="206" customWidth="1"/>
    <col min="15892" max="15892" width="8.109375" style="206"/>
    <col min="15893" max="15893" width="8.44140625" style="206" customWidth="1"/>
    <col min="15894" max="15894" width="7.5546875" style="206" customWidth="1"/>
    <col min="15895" max="15896" width="7.6640625" style="206" customWidth="1"/>
    <col min="15897" max="15897" width="8" style="206" customWidth="1"/>
    <col min="15898" max="15898" width="8.33203125" style="206" customWidth="1"/>
    <col min="15899" max="15899" width="8.5546875" style="206" customWidth="1"/>
    <col min="15900" max="15900" width="7.109375" style="206" customWidth="1"/>
    <col min="15901" max="15902" width="7.6640625" style="206" customWidth="1"/>
    <col min="15903" max="15904" width="8.109375" style="206"/>
    <col min="15905" max="15905" width="9.44140625" style="206" customWidth="1"/>
    <col min="15906" max="16102" width="8.33203125" style="206" customWidth="1"/>
    <col min="16103" max="16128" width="8.109375" style="206"/>
    <col min="16129" max="16129" width="9" style="206" customWidth="1"/>
    <col min="16130" max="16130" width="23.44140625" style="206" customWidth="1"/>
    <col min="16131" max="16131" width="8.33203125" style="206" customWidth="1"/>
    <col min="16132" max="16132" width="8.44140625" style="206" customWidth="1"/>
    <col min="16133" max="16133" width="7.88671875" style="206" customWidth="1"/>
    <col min="16134" max="16134" width="9" style="206" customWidth="1"/>
    <col min="16135" max="16135" width="8.109375" style="206"/>
    <col min="16136" max="16136" width="9.33203125" style="206" customWidth="1"/>
    <col min="16137" max="16138" width="8.33203125" style="206" customWidth="1"/>
    <col min="16139" max="16139" width="8.109375" style="206"/>
    <col min="16140" max="16141" width="8.77734375" style="206" customWidth="1"/>
    <col min="16142" max="16142" width="8.33203125" style="206" customWidth="1"/>
    <col min="16143" max="16143" width="8.5546875" style="206" customWidth="1"/>
    <col min="16144" max="16144" width="9" style="206" customWidth="1"/>
    <col min="16145" max="16145" width="10.33203125" style="206" customWidth="1"/>
    <col min="16146" max="16146" width="8.88671875" style="206" customWidth="1"/>
    <col min="16147" max="16147" width="8" style="206" customWidth="1"/>
    <col min="16148" max="16148" width="8.109375" style="206"/>
    <col min="16149" max="16149" width="8.44140625" style="206" customWidth="1"/>
    <col min="16150" max="16150" width="7.5546875" style="206" customWidth="1"/>
    <col min="16151" max="16152" width="7.6640625" style="206" customWidth="1"/>
    <col min="16153" max="16153" width="8" style="206" customWidth="1"/>
    <col min="16154" max="16154" width="8.33203125" style="206" customWidth="1"/>
    <col min="16155" max="16155" width="8.5546875" style="206" customWidth="1"/>
    <col min="16156" max="16156" width="7.109375" style="206" customWidth="1"/>
    <col min="16157" max="16158" width="7.6640625" style="206" customWidth="1"/>
    <col min="16159" max="16160" width="8.109375" style="206"/>
    <col min="16161" max="16161" width="9.44140625" style="206" customWidth="1"/>
    <col min="16162" max="16358" width="8.33203125" style="206" customWidth="1"/>
    <col min="16359" max="16384" width="8.109375" style="206"/>
  </cols>
  <sheetData>
    <row r="1" spans="1:230" ht="23.1" customHeight="1" x14ac:dyDescent="0.25">
      <c r="A1" s="250"/>
      <c r="B1" s="251"/>
      <c r="C1" s="252"/>
      <c r="D1" s="252"/>
      <c r="E1" s="252"/>
      <c r="F1" s="253"/>
      <c r="G1" s="253"/>
      <c r="I1" s="252"/>
      <c r="J1" s="252"/>
      <c r="K1" s="252"/>
      <c r="L1" s="252"/>
      <c r="M1" s="252"/>
      <c r="N1" s="252"/>
      <c r="O1" s="252"/>
      <c r="P1" s="252"/>
      <c r="S1" s="252"/>
      <c r="T1" s="252"/>
      <c r="U1" s="252"/>
      <c r="AC1" s="252"/>
      <c r="AD1" s="254"/>
      <c r="AE1" s="254"/>
      <c r="AF1" s="254"/>
      <c r="AG1" s="255" t="s">
        <v>404</v>
      </c>
      <c r="AH1" s="256"/>
      <c r="AI1" s="256"/>
      <c r="AJ1" s="256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</row>
    <row r="2" spans="1:230" ht="23.1" customHeight="1" x14ac:dyDescent="0.25">
      <c r="A2" s="407" t="s">
        <v>405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8"/>
    </row>
    <row r="3" spans="1:230" ht="23.1" customHeight="1" x14ac:dyDescent="0.25">
      <c r="A3" s="250"/>
      <c r="B3" s="251"/>
      <c r="C3" s="252"/>
      <c r="D3" s="252"/>
      <c r="E3" s="252"/>
      <c r="F3" s="253"/>
      <c r="G3" s="253"/>
      <c r="I3" s="252"/>
      <c r="J3" s="252"/>
      <c r="K3" s="252"/>
      <c r="L3" s="252"/>
      <c r="M3" s="252"/>
      <c r="N3" s="252"/>
      <c r="O3" s="252"/>
      <c r="P3" s="252"/>
      <c r="S3" s="252"/>
      <c r="T3" s="252"/>
      <c r="U3" s="252"/>
      <c r="AC3" s="252"/>
      <c r="AD3" s="254"/>
      <c r="AE3" s="254"/>
      <c r="AF3" s="254"/>
      <c r="AG3" s="252" t="s">
        <v>406</v>
      </c>
      <c r="AH3" s="256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</row>
    <row r="4" spans="1:230" ht="23.25" customHeight="1" x14ac:dyDescent="0.25">
      <c r="A4" s="405" t="s">
        <v>75</v>
      </c>
      <c r="B4" s="408" t="s">
        <v>76</v>
      </c>
      <c r="C4" s="405" t="s">
        <v>407</v>
      </c>
      <c r="D4" s="405"/>
      <c r="E4" s="405"/>
      <c r="F4" s="405"/>
      <c r="G4" s="408"/>
      <c r="H4" s="409" t="s">
        <v>408</v>
      </c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10" t="s">
        <v>409</v>
      </c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</row>
    <row r="5" spans="1:230" ht="23.25" customHeight="1" x14ac:dyDescent="0.25">
      <c r="A5" s="405"/>
      <c r="B5" s="408"/>
      <c r="C5" s="405"/>
      <c r="D5" s="405"/>
      <c r="E5" s="405"/>
      <c r="F5" s="405"/>
      <c r="G5" s="405"/>
      <c r="H5" s="411" t="s">
        <v>77</v>
      </c>
      <c r="I5" s="412" t="s">
        <v>410</v>
      </c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3" t="s">
        <v>411</v>
      </c>
      <c r="AD5" s="412" t="s">
        <v>412</v>
      </c>
      <c r="AE5" s="412"/>
      <c r="AF5" s="412"/>
      <c r="AG5" s="405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</row>
    <row r="6" spans="1:230" ht="32.25" customHeight="1" x14ac:dyDescent="0.25">
      <c r="A6" s="405"/>
      <c r="B6" s="405"/>
      <c r="C6" s="412" t="s">
        <v>92</v>
      </c>
      <c r="D6" s="412" t="s">
        <v>413</v>
      </c>
      <c r="E6" s="412"/>
      <c r="F6" s="412" t="s">
        <v>414</v>
      </c>
      <c r="G6" s="414" t="s">
        <v>415</v>
      </c>
      <c r="H6" s="403"/>
      <c r="I6" s="416" t="s">
        <v>92</v>
      </c>
      <c r="J6" s="412" t="s">
        <v>416</v>
      </c>
      <c r="K6" s="412"/>
      <c r="L6" s="412"/>
      <c r="M6" s="412"/>
      <c r="N6" s="412"/>
      <c r="O6" s="412"/>
      <c r="P6" s="412"/>
      <c r="Q6" s="420" t="s">
        <v>417</v>
      </c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0"/>
      <c r="AD6" s="405" t="s">
        <v>92</v>
      </c>
      <c r="AE6" s="405" t="s">
        <v>413</v>
      </c>
      <c r="AF6" s="405" t="s">
        <v>414</v>
      </c>
      <c r="AG6" s="405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</row>
    <row r="7" spans="1:230" ht="27" customHeight="1" x14ac:dyDescent="0.25">
      <c r="A7" s="405"/>
      <c r="B7" s="405"/>
      <c r="C7" s="405"/>
      <c r="D7" s="405" t="s">
        <v>418</v>
      </c>
      <c r="E7" s="405" t="s">
        <v>419</v>
      </c>
      <c r="F7" s="405"/>
      <c r="G7" s="415"/>
      <c r="H7" s="403"/>
      <c r="I7" s="405"/>
      <c r="J7" s="412" t="s">
        <v>92</v>
      </c>
      <c r="K7" s="412" t="s">
        <v>420</v>
      </c>
      <c r="L7" s="412" t="s">
        <v>421</v>
      </c>
      <c r="M7" s="412" t="s">
        <v>422</v>
      </c>
      <c r="N7" s="412" t="s">
        <v>423</v>
      </c>
      <c r="O7" s="412" t="s">
        <v>424</v>
      </c>
      <c r="P7" s="412" t="s">
        <v>425</v>
      </c>
      <c r="Q7" s="417" t="s">
        <v>92</v>
      </c>
      <c r="R7" s="412" t="s">
        <v>426</v>
      </c>
      <c r="S7" s="412"/>
      <c r="T7" s="412"/>
      <c r="U7" s="412"/>
      <c r="V7" s="412"/>
      <c r="W7" s="412"/>
      <c r="X7" s="414" t="s">
        <v>427</v>
      </c>
      <c r="Y7" s="414"/>
      <c r="Z7" s="414"/>
      <c r="AA7" s="418"/>
      <c r="AB7" s="419" t="s">
        <v>428</v>
      </c>
      <c r="AC7" s="410"/>
      <c r="AD7" s="405"/>
      <c r="AE7" s="405"/>
      <c r="AF7" s="405"/>
      <c r="AG7" s="405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</row>
    <row r="8" spans="1:230" ht="20.25" customHeight="1" x14ac:dyDescent="0.25">
      <c r="A8" s="405"/>
      <c r="B8" s="405"/>
      <c r="C8" s="405"/>
      <c r="D8" s="405"/>
      <c r="E8" s="405"/>
      <c r="F8" s="405"/>
      <c r="G8" s="415"/>
      <c r="H8" s="403"/>
      <c r="I8" s="405"/>
      <c r="J8" s="405"/>
      <c r="K8" s="405"/>
      <c r="L8" s="405"/>
      <c r="M8" s="405"/>
      <c r="N8" s="405"/>
      <c r="O8" s="405"/>
      <c r="P8" s="405"/>
      <c r="Q8" s="403"/>
      <c r="R8" s="259" t="s">
        <v>299</v>
      </c>
      <c r="S8" s="260" t="s">
        <v>421</v>
      </c>
      <c r="T8" s="261" t="s">
        <v>422</v>
      </c>
      <c r="U8" s="260" t="s">
        <v>423</v>
      </c>
      <c r="V8" s="260" t="s">
        <v>424</v>
      </c>
      <c r="W8" s="260" t="s">
        <v>425</v>
      </c>
      <c r="X8" s="262" t="s">
        <v>299</v>
      </c>
      <c r="Y8" s="263" t="s">
        <v>423</v>
      </c>
      <c r="Z8" s="264" t="s">
        <v>424</v>
      </c>
      <c r="AA8" s="265" t="s">
        <v>425</v>
      </c>
      <c r="AB8" s="404"/>
      <c r="AC8" s="410"/>
      <c r="AD8" s="405"/>
      <c r="AE8" s="405"/>
      <c r="AF8" s="405"/>
      <c r="AG8" s="405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</row>
    <row r="9" spans="1:230" ht="23.25" customHeight="1" x14ac:dyDescent="0.25">
      <c r="A9" s="260" t="s">
        <v>91</v>
      </c>
      <c r="B9" s="260" t="s">
        <v>91</v>
      </c>
      <c r="C9" s="260">
        <v>1</v>
      </c>
      <c r="D9" s="260">
        <v>2</v>
      </c>
      <c r="E9" s="260">
        <v>3</v>
      </c>
      <c r="F9" s="260">
        <v>4</v>
      </c>
      <c r="G9" s="266">
        <v>5</v>
      </c>
      <c r="H9" s="260">
        <v>6</v>
      </c>
      <c r="I9" s="260">
        <v>7</v>
      </c>
      <c r="J9" s="260">
        <v>8</v>
      </c>
      <c r="K9" s="267">
        <v>9</v>
      </c>
      <c r="L9" s="260">
        <v>10</v>
      </c>
      <c r="M9" s="260">
        <v>11</v>
      </c>
      <c r="N9" s="260">
        <v>12</v>
      </c>
      <c r="O9" s="260">
        <v>13</v>
      </c>
      <c r="P9" s="260">
        <v>14</v>
      </c>
      <c r="Q9" s="260">
        <v>15</v>
      </c>
      <c r="R9" s="260">
        <v>16</v>
      </c>
      <c r="S9" s="260">
        <v>17</v>
      </c>
      <c r="T9" s="261">
        <v>18</v>
      </c>
      <c r="U9" s="260">
        <v>19</v>
      </c>
      <c r="V9" s="260">
        <v>20</v>
      </c>
      <c r="W9" s="268">
        <v>21</v>
      </c>
      <c r="X9" s="268">
        <v>22</v>
      </c>
      <c r="Y9" s="268">
        <v>23</v>
      </c>
      <c r="Z9" s="269">
        <v>24</v>
      </c>
      <c r="AA9" s="269">
        <v>25</v>
      </c>
      <c r="AB9" s="270">
        <v>26</v>
      </c>
      <c r="AC9" s="268">
        <v>27</v>
      </c>
      <c r="AD9" s="268">
        <v>28</v>
      </c>
      <c r="AE9" s="268">
        <v>29</v>
      </c>
      <c r="AF9" s="268">
        <v>30</v>
      </c>
      <c r="AG9" s="268">
        <v>31</v>
      </c>
      <c r="AH9" s="258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</row>
    <row r="10" spans="1:230" s="225" customFormat="1" ht="31.5" customHeight="1" x14ac:dyDescent="0.25">
      <c r="A10" s="272"/>
      <c r="B10" s="273" t="s">
        <v>92</v>
      </c>
      <c r="C10" s="274">
        <f>SUM(C11:C35)</f>
        <v>108</v>
      </c>
      <c r="D10" s="274">
        <f t="shared" ref="D10:AF10" si="0">SUM(D11:D17)</f>
        <v>34</v>
      </c>
      <c r="E10" s="274">
        <f t="shared" si="0"/>
        <v>74</v>
      </c>
      <c r="F10" s="274">
        <f t="shared" si="0"/>
        <v>0</v>
      </c>
      <c r="G10" s="274">
        <f t="shared" si="0"/>
        <v>0</v>
      </c>
      <c r="H10" s="274">
        <f>SUM(H11:H35)</f>
        <v>185</v>
      </c>
      <c r="I10" s="274">
        <f>SUM(I11:I35)</f>
        <v>108</v>
      </c>
      <c r="J10" s="274">
        <f t="shared" si="0"/>
        <v>34</v>
      </c>
      <c r="K10" s="274">
        <f t="shared" si="0"/>
        <v>0</v>
      </c>
      <c r="L10" s="274">
        <f t="shared" si="0"/>
        <v>0</v>
      </c>
      <c r="M10" s="274">
        <f t="shared" si="0"/>
        <v>0</v>
      </c>
      <c r="N10" s="274">
        <f t="shared" si="0"/>
        <v>9</v>
      </c>
      <c r="O10" s="274">
        <f t="shared" si="0"/>
        <v>6</v>
      </c>
      <c r="P10" s="274">
        <f t="shared" si="0"/>
        <v>19</v>
      </c>
      <c r="Q10" s="274">
        <f t="shared" si="0"/>
        <v>74</v>
      </c>
      <c r="R10" s="274">
        <f t="shared" si="0"/>
        <v>74</v>
      </c>
      <c r="S10" s="274">
        <f t="shared" si="0"/>
        <v>0</v>
      </c>
      <c r="T10" s="274">
        <f t="shared" si="0"/>
        <v>0</v>
      </c>
      <c r="U10" s="274">
        <f t="shared" si="0"/>
        <v>0</v>
      </c>
      <c r="V10" s="274">
        <f t="shared" si="0"/>
        <v>0</v>
      </c>
      <c r="W10" s="274">
        <f t="shared" si="0"/>
        <v>74</v>
      </c>
      <c r="X10" s="274">
        <f t="shared" si="0"/>
        <v>0</v>
      </c>
      <c r="Y10" s="274">
        <f t="shared" si="0"/>
        <v>0</v>
      </c>
      <c r="Z10" s="274">
        <f t="shared" si="0"/>
        <v>0</v>
      </c>
      <c r="AA10" s="274">
        <f t="shared" si="0"/>
        <v>0</v>
      </c>
      <c r="AB10" s="274">
        <f t="shared" si="0"/>
        <v>0</v>
      </c>
      <c r="AC10" s="274">
        <f t="shared" si="0"/>
        <v>0</v>
      </c>
      <c r="AD10" s="274">
        <f t="shared" si="0"/>
        <v>77</v>
      </c>
      <c r="AE10" s="274">
        <f t="shared" si="0"/>
        <v>77</v>
      </c>
      <c r="AF10" s="274">
        <f t="shared" si="0"/>
        <v>0</v>
      </c>
      <c r="AG10" s="274"/>
      <c r="AH10" s="275"/>
      <c r="AI10" s="276"/>
      <c r="AJ10" s="275"/>
      <c r="AK10" s="276"/>
      <c r="AL10" s="276"/>
      <c r="AM10" s="276"/>
      <c r="AN10" s="276"/>
      <c r="AO10" s="276"/>
      <c r="AP10" s="276"/>
      <c r="AQ10" s="276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</row>
    <row r="11" spans="1:230" ht="31.5" customHeight="1" x14ac:dyDescent="0.25">
      <c r="A11" s="278"/>
      <c r="B11" s="279" t="s">
        <v>94</v>
      </c>
      <c r="C11" s="280">
        <f>SUM(D11:G11)</f>
        <v>37</v>
      </c>
      <c r="D11" s="280">
        <v>34</v>
      </c>
      <c r="E11" s="280">
        <v>3</v>
      </c>
      <c r="F11" s="281"/>
      <c r="G11" s="282"/>
      <c r="H11" s="283">
        <f>SUM(I11,AC11,AD11)</f>
        <v>74</v>
      </c>
      <c r="I11" s="280">
        <f>SUM(J11,Q11)</f>
        <v>37</v>
      </c>
      <c r="J11" s="281">
        <f t="shared" ref="J11:J17" si="1">SUM(K11:P11)</f>
        <v>34</v>
      </c>
      <c r="K11" s="282"/>
      <c r="L11" s="284"/>
      <c r="M11" s="280"/>
      <c r="N11" s="280">
        <v>9</v>
      </c>
      <c r="O11" s="280">
        <v>6</v>
      </c>
      <c r="P11" s="280">
        <v>19</v>
      </c>
      <c r="Q11" s="280">
        <f>SUM(R11,X11,AB11)</f>
        <v>3</v>
      </c>
      <c r="R11" s="280">
        <f t="shared" ref="R11:R17" si="2">SUM(S11:W11)</f>
        <v>3</v>
      </c>
      <c r="S11" s="280"/>
      <c r="T11" s="280"/>
      <c r="U11" s="280"/>
      <c r="V11" s="280"/>
      <c r="W11" s="280">
        <v>3</v>
      </c>
      <c r="X11" s="280"/>
      <c r="Y11" s="280"/>
      <c r="Z11" s="280"/>
      <c r="AA11" s="281"/>
      <c r="AB11" s="285"/>
      <c r="AC11" s="284"/>
      <c r="AD11" s="280">
        <f>SUM(AE11:AF11)</f>
        <v>37</v>
      </c>
      <c r="AE11" s="280">
        <v>37</v>
      </c>
      <c r="AF11" s="280"/>
      <c r="AG11" s="280"/>
      <c r="AH11" s="286"/>
      <c r="AI11" s="286"/>
      <c r="AJ11" s="287"/>
      <c r="AK11" s="287"/>
      <c r="AL11" s="287"/>
      <c r="AM11" s="287"/>
      <c r="AN11" s="287"/>
      <c r="AO11" s="287"/>
      <c r="AP11" s="287"/>
      <c r="AQ11" s="28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</row>
    <row r="12" spans="1:230" ht="31.5" customHeight="1" x14ac:dyDescent="0.25">
      <c r="A12" s="278"/>
      <c r="B12" s="279" t="s">
        <v>96</v>
      </c>
      <c r="C12" s="280">
        <f t="shared" ref="C12:C17" si="3">SUM(D12:G12)</f>
        <v>0</v>
      </c>
      <c r="D12" s="280"/>
      <c r="E12" s="280"/>
      <c r="F12" s="281"/>
      <c r="G12" s="282"/>
      <c r="H12" s="283">
        <f t="shared" ref="H12:H17" si="4">SUM(I12,AC12,AD12)</f>
        <v>0</v>
      </c>
      <c r="I12" s="280">
        <f t="shared" ref="I12:I17" si="5">SUM(J12,Q12)</f>
        <v>0</v>
      </c>
      <c r="J12" s="281">
        <f t="shared" si="1"/>
        <v>0</v>
      </c>
      <c r="K12" s="282"/>
      <c r="L12" s="284"/>
      <c r="M12" s="280"/>
      <c r="N12" s="280"/>
      <c r="O12" s="280"/>
      <c r="P12" s="280"/>
      <c r="Q12" s="280">
        <f t="shared" ref="Q12:Q17" si="6">SUM(R12,X12,AB12)</f>
        <v>0</v>
      </c>
      <c r="R12" s="280">
        <f t="shared" si="2"/>
        <v>0</v>
      </c>
      <c r="S12" s="280"/>
      <c r="T12" s="280"/>
      <c r="U12" s="280"/>
      <c r="V12" s="280"/>
      <c r="W12" s="280"/>
      <c r="X12" s="280"/>
      <c r="Y12" s="280"/>
      <c r="Z12" s="280"/>
      <c r="AA12" s="281"/>
      <c r="AB12" s="285"/>
      <c r="AC12" s="284"/>
      <c r="AD12" s="280">
        <f t="shared" ref="AD12:AD17" si="7">SUM(AE12:AF12)</f>
        <v>0</v>
      </c>
      <c r="AE12" s="280"/>
      <c r="AF12" s="280"/>
      <c r="AG12" s="280"/>
      <c r="AH12" s="286"/>
      <c r="AI12" s="286"/>
      <c r="AJ12" s="286"/>
      <c r="AK12" s="287"/>
      <c r="AL12" s="287"/>
      <c r="AM12" s="287"/>
      <c r="AN12" s="287"/>
      <c r="AO12" s="287"/>
      <c r="AP12" s="287"/>
      <c r="AQ12" s="28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</row>
    <row r="13" spans="1:230" ht="31.5" customHeight="1" x14ac:dyDescent="0.25">
      <c r="A13" s="278"/>
      <c r="B13" s="279" t="s">
        <v>98</v>
      </c>
      <c r="C13" s="280">
        <f t="shared" si="3"/>
        <v>7</v>
      </c>
      <c r="D13" s="280"/>
      <c r="E13" s="280">
        <v>7</v>
      </c>
      <c r="F13" s="281"/>
      <c r="G13" s="282"/>
      <c r="H13" s="283">
        <f t="shared" si="4"/>
        <v>7</v>
      </c>
      <c r="I13" s="280">
        <f t="shared" si="5"/>
        <v>7</v>
      </c>
      <c r="J13" s="281">
        <f t="shared" si="1"/>
        <v>0</v>
      </c>
      <c r="K13" s="282"/>
      <c r="L13" s="284"/>
      <c r="M13" s="280"/>
      <c r="N13" s="280"/>
      <c r="O13" s="280"/>
      <c r="P13" s="280"/>
      <c r="Q13" s="280">
        <f t="shared" si="6"/>
        <v>7</v>
      </c>
      <c r="R13" s="280">
        <f t="shared" si="2"/>
        <v>7</v>
      </c>
      <c r="S13" s="280"/>
      <c r="T13" s="280"/>
      <c r="U13" s="280"/>
      <c r="V13" s="280"/>
      <c r="W13" s="280">
        <v>7</v>
      </c>
      <c r="X13" s="280"/>
      <c r="Y13" s="280"/>
      <c r="Z13" s="280"/>
      <c r="AA13" s="281"/>
      <c r="AB13" s="285"/>
      <c r="AC13" s="284"/>
      <c r="AD13" s="280">
        <f t="shared" si="7"/>
        <v>0</v>
      </c>
      <c r="AE13" s="280"/>
      <c r="AF13" s="280"/>
      <c r="AG13" s="280"/>
      <c r="AH13" s="286"/>
      <c r="AI13" s="286"/>
      <c r="AJ13" s="286"/>
      <c r="AK13" s="286"/>
      <c r="AL13" s="287"/>
      <c r="AM13" s="287"/>
      <c r="AN13" s="287"/>
      <c r="AO13" s="287"/>
      <c r="AP13" s="287"/>
      <c r="AQ13" s="28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</row>
    <row r="14" spans="1:230" ht="31.5" customHeight="1" x14ac:dyDescent="0.25">
      <c r="A14" s="278"/>
      <c r="B14" s="279" t="s">
        <v>100</v>
      </c>
      <c r="C14" s="280">
        <f t="shared" si="3"/>
        <v>16</v>
      </c>
      <c r="D14" s="280"/>
      <c r="E14" s="280">
        <v>16</v>
      </c>
      <c r="F14" s="281"/>
      <c r="G14" s="282"/>
      <c r="H14" s="283">
        <f t="shared" si="4"/>
        <v>20</v>
      </c>
      <c r="I14" s="280">
        <f t="shared" si="5"/>
        <v>16</v>
      </c>
      <c r="J14" s="281">
        <f t="shared" si="1"/>
        <v>0</v>
      </c>
      <c r="K14" s="282"/>
      <c r="L14" s="284"/>
      <c r="M14" s="280"/>
      <c r="N14" s="280"/>
      <c r="O14" s="280"/>
      <c r="P14" s="280"/>
      <c r="Q14" s="280">
        <f t="shared" si="6"/>
        <v>16</v>
      </c>
      <c r="R14" s="280">
        <f t="shared" si="2"/>
        <v>16</v>
      </c>
      <c r="S14" s="280"/>
      <c r="T14" s="280"/>
      <c r="U14" s="280"/>
      <c r="V14" s="280"/>
      <c r="W14" s="280">
        <v>16</v>
      </c>
      <c r="X14" s="280"/>
      <c r="Y14" s="280"/>
      <c r="Z14" s="280"/>
      <c r="AA14" s="281"/>
      <c r="AB14" s="285"/>
      <c r="AC14" s="284"/>
      <c r="AD14" s="280">
        <f t="shared" si="7"/>
        <v>4</v>
      </c>
      <c r="AE14" s="280">
        <v>4</v>
      </c>
      <c r="AF14" s="280"/>
      <c r="AG14" s="280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</row>
    <row r="15" spans="1:230" ht="31.5" customHeight="1" x14ac:dyDescent="0.25">
      <c r="A15" s="278"/>
      <c r="B15" s="279" t="s">
        <v>102</v>
      </c>
      <c r="C15" s="280">
        <f t="shared" si="3"/>
        <v>20</v>
      </c>
      <c r="D15" s="280"/>
      <c r="E15" s="280">
        <v>20</v>
      </c>
      <c r="F15" s="281"/>
      <c r="G15" s="282"/>
      <c r="H15" s="283">
        <f t="shared" si="4"/>
        <v>56</v>
      </c>
      <c r="I15" s="280">
        <f t="shared" si="5"/>
        <v>20</v>
      </c>
      <c r="J15" s="281">
        <f t="shared" si="1"/>
        <v>0</v>
      </c>
      <c r="K15" s="282"/>
      <c r="L15" s="284"/>
      <c r="M15" s="280"/>
      <c r="N15" s="280"/>
      <c r="O15" s="280"/>
      <c r="P15" s="280"/>
      <c r="Q15" s="280">
        <f t="shared" si="6"/>
        <v>20</v>
      </c>
      <c r="R15" s="280">
        <f t="shared" si="2"/>
        <v>20</v>
      </c>
      <c r="S15" s="280"/>
      <c r="T15" s="280"/>
      <c r="U15" s="280"/>
      <c r="V15" s="280"/>
      <c r="W15" s="280">
        <v>20</v>
      </c>
      <c r="X15" s="280"/>
      <c r="Y15" s="280"/>
      <c r="Z15" s="280"/>
      <c r="AA15" s="281"/>
      <c r="AB15" s="285"/>
      <c r="AC15" s="284"/>
      <c r="AD15" s="280">
        <f t="shared" si="7"/>
        <v>36</v>
      </c>
      <c r="AE15" s="280">
        <v>36</v>
      </c>
      <c r="AF15" s="280"/>
      <c r="AG15" s="280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</row>
    <row r="16" spans="1:230" ht="31.5" customHeight="1" x14ac:dyDescent="0.25">
      <c r="A16" s="278"/>
      <c r="B16" s="279" t="s">
        <v>104</v>
      </c>
      <c r="C16" s="280">
        <f t="shared" si="3"/>
        <v>5</v>
      </c>
      <c r="D16" s="280"/>
      <c r="E16" s="280">
        <v>5</v>
      </c>
      <c r="F16" s="281"/>
      <c r="G16" s="282"/>
      <c r="H16" s="283">
        <f t="shared" si="4"/>
        <v>5</v>
      </c>
      <c r="I16" s="280">
        <f t="shared" si="5"/>
        <v>5</v>
      </c>
      <c r="J16" s="281">
        <f t="shared" si="1"/>
        <v>0</v>
      </c>
      <c r="K16" s="282"/>
      <c r="L16" s="284"/>
      <c r="M16" s="280"/>
      <c r="N16" s="280"/>
      <c r="O16" s="280"/>
      <c r="P16" s="280"/>
      <c r="Q16" s="280">
        <f t="shared" si="6"/>
        <v>5</v>
      </c>
      <c r="R16" s="280">
        <f t="shared" si="2"/>
        <v>5</v>
      </c>
      <c r="S16" s="280"/>
      <c r="T16" s="280"/>
      <c r="U16" s="280"/>
      <c r="V16" s="280"/>
      <c r="W16" s="280">
        <v>5</v>
      </c>
      <c r="X16" s="280"/>
      <c r="Y16" s="280"/>
      <c r="Z16" s="280"/>
      <c r="AA16" s="281"/>
      <c r="AB16" s="285"/>
      <c r="AC16" s="284"/>
      <c r="AD16" s="280">
        <f t="shared" si="7"/>
        <v>0</v>
      </c>
      <c r="AE16" s="280"/>
      <c r="AF16" s="280"/>
      <c r="AG16" s="280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</row>
    <row r="17" spans="1:230" ht="31.5" customHeight="1" thickBot="1" x14ac:dyDescent="0.3">
      <c r="A17" s="278"/>
      <c r="B17" s="279" t="s">
        <v>106</v>
      </c>
      <c r="C17" s="280">
        <f t="shared" si="3"/>
        <v>23</v>
      </c>
      <c r="D17" s="280"/>
      <c r="E17" s="280">
        <v>23</v>
      </c>
      <c r="F17" s="281"/>
      <c r="G17" s="282"/>
      <c r="H17" s="283">
        <f t="shared" si="4"/>
        <v>23</v>
      </c>
      <c r="I17" s="280">
        <f t="shared" si="5"/>
        <v>23</v>
      </c>
      <c r="J17" s="281">
        <f t="shared" si="1"/>
        <v>0</v>
      </c>
      <c r="K17" s="282"/>
      <c r="L17" s="284"/>
      <c r="M17" s="280"/>
      <c r="N17" s="280"/>
      <c r="O17" s="280"/>
      <c r="P17" s="280"/>
      <c r="Q17" s="280">
        <f t="shared" si="6"/>
        <v>23</v>
      </c>
      <c r="R17" s="280">
        <f t="shared" si="2"/>
        <v>23</v>
      </c>
      <c r="S17" s="280"/>
      <c r="T17" s="280"/>
      <c r="U17" s="280"/>
      <c r="V17" s="280"/>
      <c r="W17" s="280">
        <v>23</v>
      </c>
      <c r="X17" s="280"/>
      <c r="Y17" s="280"/>
      <c r="Z17" s="280"/>
      <c r="AA17" s="281"/>
      <c r="AB17" s="285"/>
      <c r="AC17" s="284"/>
      <c r="AD17" s="280">
        <f t="shared" si="7"/>
        <v>0</v>
      </c>
      <c r="AE17" s="280"/>
      <c r="AF17" s="280"/>
      <c r="AG17" s="280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</row>
    <row r="18" spans="1:230" ht="31.5" customHeight="1" thickTop="1" thickBot="1" x14ac:dyDescent="0.3">
      <c r="A18" s="278"/>
      <c r="B18" s="130" t="s">
        <v>108</v>
      </c>
      <c r="C18" s="280"/>
      <c r="D18" s="280"/>
      <c r="E18" s="280"/>
      <c r="F18" s="281"/>
      <c r="G18" s="282"/>
      <c r="H18" s="280"/>
      <c r="I18" s="280"/>
      <c r="J18" s="281"/>
      <c r="K18" s="282"/>
      <c r="L18" s="284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1"/>
      <c r="AB18" s="285"/>
      <c r="AC18" s="284"/>
      <c r="AD18" s="280"/>
      <c r="AE18" s="280"/>
      <c r="AF18" s="280"/>
      <c r="AG18" s="280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  <c r="GO18" s="257"/>
      <c r="GP18" s="257"/>
      <c r="GQ18" s="257"/>
      <c r="GR18" s="257"/>
      <c r="GS18" s="257"/>
      <c r="GT18" s="257"/>
      <c r="GU18" s="257"/>
      <c r="GV18" s="257"/>
      <c r="GW18" s="257"/>
      <c r="GX18" s="257"/>
      <c r="GY18" s="257"/>
      <c r="GZ18" s="257"/>
      <c r="HA18" s="257"/>
      <c r="HB18" s="257"/>
      <c r="HC18" s="257"/>
      <c r="HD18" s="257"/>
      <c r="HE18" s="257"/>
      <c r="HF18" s="257"/>
      <c r="HG18" s="257"/>
      <c r="HH18" s="257"/>
      <c r="HI18" s="257"/>
      <c r="HJ18" s="257"/>
      <c r="HK18" s="257"/>
      <c r="HL18" s="257"/>
      <c r="HM18" s="257"/>
      <c r="HN18" s="257"/>
      <c r="HO18" s="257"/>
      <c r="HP18" s="257"/>
      <c r="HQ18" s="257"/>
      <c r="HR18" s="257"/>
      <c r="HS18" s="257"/>
      <c r="HT18" s="257"/>
      <c r="HU18" s="257"/>
      <c r="HV18" s="257"/>
    </row>
    <row r="19" spans="1:230" ht="31.5" customHeight="1" thickTop="1" thickBot="1" x14ac:dyDescent="0.3">
      <c r="A19" s="278"/>
      <c r="B19" s="130" t="s">
        <v>110</v>
      </c>
      <c r="C19" s="280"/>
      <c r="D19" s="280"/>
      <c r="E19" s="280"/>
      <c r="F19" s="281"/>
      <c r="G19" s="282"/>
      <c r="H19" s="280"/>
      <c r="I19" s="280"/>
      <c r="J19" s="281"/>
      <c r="K19" s="282"/>
      <c r="L19" s="284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1"/>
      <c r="AB19" s="285"/>
      <c r="AC19" s="284"/>
      <c r="AD19" s="280"/>
      <c r="AE19" s="280"/>
      <c r="AF19" s="280"/>
      <c r="AG19" s="280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57"/>
      <c r="EL19" s="257"/>
      <c r="EM19" s="257"/>
      <c r="EN19" s="257"/>
      <c r="EO19" s="257"/>
      <c r="EP19" s="257"/>
      <c r="EQ19" s="257"/>
      <c r="ER19" s="257"/>
      <c r="ES19" s="257"/>
      <c r="ET19" s="257"/>
      <c r="EU19" s="257"/>
      <c r="EV19" s="257"/>
      <c r="EW19" s="257"/>
      <c r="EX19" s="257"/>
      <c r="EY19" s="257"/>
      <c r="EZ19" s="257"/>
      <c r="FA19" s="257"/>
      <c r="FB19" s="257"/>
      <c r="FC19" s="257"/>
      <c r="FD19" s="257"/>
      <c r="FE19" s="257"/>
      <c r="FF19" s="257"/>
      <c r="FG19" s="257"/>
      <c r="FH19" s="257"/>
      <c r="FI19" s="257"/>
      <c r="FJ19" s="257"/>
      <c r="FK19" s="257"/>
      <c r="FL19" s="257"/>
      <c r="FM19" s="257"/>
      <c r="FN19" s="257"/>
      <c r="FO19" s="257"/>
      <c r="FP19" s="257"/>
      <c r="FQ19" s="257"/>
      <c r="FR19" s="257"/>
      <c r="FS19" s="257"/>
      <c r="FT19" s="257"/>
      <c r="FU19" s="257"/>
      <c r="FV19" s="257"/>
      <c r="FW19" s="257"/>
      <c r="FX19" s="257"/>
      <c r="FY19" s="257"/>
      <c r="FZ19" s="257"/>
      <c r="GA19" s="257"/>
      <c r="GB19" s="257"/>
      <c r="GC19" s="257"/>
      <c r="GD19" s="257"/>
      <c r="GE19" s="257"/>
      <c r="GF19" s="257"/>
      <c r="GG19" s="257"/>
      <c r="GH19" s="257"/>
      <c r="GI19" s="257"/>
      <c r="GJ19" s="257"/>
      <c r="GK19" s="257"/>
      <c r="GL19" s="257"/>
      <c r="GM19" s="257"/>
      <c r="GN19" s="257"/>
      <c r="GO19" s="257"/>
      <c r="GP19" s="257"/>
      <c r="GQ19" s="257"/>
      <c r="GR19" s="257"/>
      <c r="GS19" s="257"/>
      <c r="GT19" s="257"/>
      <c r="GU19" s="257"/>
      <c r="GV19" s="257"/>
      <c r="GW19" s="257"/>
      <c r="GX19" s="257"/>
      <c r="GY19" s="257"/>
      <c r="GZ19" s="257"/>
      <c r="HA19" s="257"/>
      <c r="HB19" s="257"/>
      <c r="HC19" s="257"/>
      <c r="HD19" s="257"/>
      <c r="HE19" s="257"/>
      <c r="HF19" s="257"/>
      <c r="HG19" s="257"/>
      <c r="HH19" s="257"/>
      <c r="HI19" s="257"/>
      <c r="HJ19" s="257"/>
      <c r="HK19" s="257"/>
      <c r="HL19" s="257"/>
      <c r="HM19" s="257"/>
      <c r="HN19" s="257"/>
      <c r="HO19" s="257"/>
      <c r="HP19" s="257"/>
      <c r="HQ19" s="257"/>
      <c r="HR19" s="257"/>
      <c r="HS19" s="257"/>
      <c r="HT19" s="257"/>
      <c r="HU19" s="257"/>
      <c r="HV19" s="257"/>
    </row>
    <row r="20" spans="1:230" ht="31.5" customHeight="1" thickTop="1" thickBot="1" x14ac:dyDescent="0.3">
      <c r="A20" s="278"/>
      <c r="B20" s="130" t="s">
        <v>112</v>
      </c>
      <c r="C20" s="280"/>
      <c r="D20" s="280"/>
      <c r="E20" s="280"/>
      <c r="F20" s="281"/>
      <c r="G20" s="282"/>
      <c r="H20" s="280"/>
      <c r="I20" s="280"/>
      <c r="J20" s="281"/>
      <c r="K20" s="282"/>
      <c r="L20" s="284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1"/>
      <c r="AB20" s="285"/>
      <c r="AC20" s="284"/>
      <c r="AD20" s="280"/>
      <c r="AE20" s="280"/>
      <c r="AF20" s="280"/>
      <c r="AG20" s="280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7"/>
      <c r="EP20" s="257"/>
      <c r="EQ20" s="257"/>
      <c r="ER20" s="257"/>
      <c r="ES20" s="257"/>
      <c r="ET20" s="257"/>
      <c r="EU20" s="257"/>
      <c r="EV20" s="257"/>
      <c r="EW20" s="257"/>
      <c r="EX20" s="257"/>
      <c r="EY20" s="257"/>
      <c r="EZ20" s="257"/>
      <c r="FA20" s="257"/>
      <c r="FB20" s="257"/>
      <c r="FC20" s="257"/>
      <c r="FD20" s="257"/>
      <c r="FE20" s="257"/>
      <c r="FF20" s="257"/>
      <c r="FG20" s="257"/>
      <c r="FH20" s="257"/>
      <c r="FI20" s="257"/>
      <c r="FJ20" s="257"/>
      <c r="FK20" s="257"/>
      <c r="FL20" s="257"/>
      <c r="FM20" s="257"/>
      <c r="FN20" s="257"/>
      <c r="FO20" s="257"/>
      <c r="FP20" s="257"/>
      <c r="FQ20" s="257"/>
      <c r="FR20" s="257"/>
      <c r="FS20" s="257"/>
      <c r="FT20" s="257"/>
      <c r="FU20" s="257"/>
      <c r="FV20" s="257"/>
      <c r="FW20" s="257"/>
      <c r="FX20" s="257"/>
      <c r="FY20" s="257"/>
      <c r="FZ20" s="257"/>
      <c r="GA20" s="257"/>
      <c r="GB20" s="257"/>
      <c r="GC20" s="257"/>
      <c r="GD20" s="257"/>
      <c r="GE20" s="257"/>
      <c r="GF20" s="257"/>
      <c r="GG20" s="257"/>
      <c r="GH20" s="257"/>
      <c r="GI20" s="257"/>
      <c r="GJ20" s="257"/>
      <c r="GK20" s="257"/>
      <c r="GL20" s="257"/>
      <c r="GM20" s="257"/>
      <c r="GN20" s="257"/>
      <c r="GO20" s="257"/>
      <c r="GP20" s="257"/>
      <c r="GQ20" s="257"/>
      <c r="GR20" s="257"/>
      <c r="GS20" s="257"/>
      <c r="GT20" s="257"/>
      <c r="GU20" s="257"/>
      <c r="GV20" s="257"/>
      <c r="GW20" s="257"/>
      <c r="GX20" s="257"/>
      <c r="GY20" s="257"/>
      <c r="GZ20" s="257"/>
      <c r="HA20" s="257"/>
      <c r="HB20" s="257"/>
      <c r="HC20" s="257"/>
      <c r="HD20" s="257"/>
      <c r="HE20" s="257"/>
      <c r="HF20" s="257"/>
      <c r="HG20" s="257"/>
      <c r="HH20" s="257"/>
      <c r="HI20" s="257"/>
      <c r="HJ20" s="257"/>
      <c r="HK20" s="257"/>
      <c r="HL20" s="257"/>
      <c r="HM20" s="257"/>
      <c r="HN20" s="257"/>
      <c r="HO20" s="257"/>
      <c r="HP20" s="257"/>
      <c r="HQ20" s="257"/>
      <c r="HR20" s="257"/>
      <c r="HS20" s="257"/>
      <c r="HT20" s="257"/>
      <c r="HU20" s="257"/>
      <c r="HV20" s="257"/>
    </row>
    <row r="21" spans="1:230" ht="31.5" customHeight="1" thickTop="1" thickBot="1" x14ac:dyDescent="0.3">
      <c r="A21" s="278"/>
      <c r="B21" s="130" t="s">
        <v>114</v>
      </c>
      <c r="C21" s="280"/>
      <c r="D21" s="280"/>
      <c r="E21" s="280"/>
      <c r="F21" s="281"/>
      <c r="G21" s="282"/>
      <c r="H21" s="280"/>
      <c r="I21" s="280"/>
      <c r="J21" s="281"/>
      <c r="K21" s="282"/>
      <c r="L21" s="284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1"/>
      <c r="AB21" s="285"/>
      <c r="AC21" s="284"/>
      <c r="AD21" s="280"/>
      <c r="AE21" s="280"/>
      <c r="AF21" s="280"/>
      <c r="AG21" s="280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</row>
    <row r="22" spans="1:230" ht="31.5" customHeight="1" thickTop="1" thickBot="1" x14ac:dyDescent="0.3">
      <c r="A22" s="278"/>
      <c r="B22" s="130" t="s">
        <v>116</v>
      </c>
      <c r="C22" s="280"/>
      <c r="D22" s="280"/>
      <c r="E22" s="280"/>
      <c r="F22" s="281"/>
      <c r="G22" s="282"/>
      <c r="H22" s="280"/>
      <c r="I22" s="280"/>
      <c r="J22" s="281"/>
      <c r="K22" s="282"/>
      <c r="L22" s="284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1"/>
      <c r="AB22" s="285"/>
      <c r="AC22" s="284"/>
      <c r="AD22" s="280"/>
      <c r="AE22" s="280"/>
      <c r="AF22" s="280"/>
      <c r="AG22" s="280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7"/>
      <c r="FL22" s="257"/>
      <c r="FM22" s="257"/>
      <c r="FN22" s="257"/>
      <c r="FO22" s="257"/>
      <c r="FP22" s="257"/>
      <c r="FQ22" s="257"/>
      <c r="FR22" s="257"/>
      <c r="FS22" s="257"/>
      <c r="FT22" s="257"/>
      <c r="FU22" s="257"/>
      <c r="FV22" s="257"/>
      <c r="FW22" s="257"/>
      <c r="FX22" s="257"/>
      <c r="FY22" s="257"/>
      <c r="FZ22" s="257"/>
      <c r="GA22" s="257"/>
      <c r="GB22" s="257"/>
      <c r="GC22" s="257"/>
      <c r="GD22" s="257"/>
      <c r="GE22" s="257"/>
      <c r="GF22" s="257"/>
      <c r="GG22" s="257"/>
      <c r="GH22" s="257"/>
      <c r="GI22" s="257"/>
      <c r="GJ22" s="257"/>
      <c r="GK22" s="257"/>
      <c r="GL22" s="257"/>
      <c r="GM22" s="257"/>
      <c r="GN22" s="257"/>
      <c r="GO22" s="257"/>
      <c r="GP22" s="257"/>
      <c r="GQ22" s="257"/>
      <c r="GR22" s="257"/>
      <c r="GS22" s="257"/>
      <c r="GT22" s="257"/>
      <c r="GU22" s="257"/>
      <c r="GV22" s="257"/>
      <c r="GW22" s="257"/>
      <c r="GX22" s="257"/>
      <c r="GY22" s="257"/>
      <c r="GZ22" s="257"/>
      <c r="HA22" s="257"/>
      <c r="HB22" s="257"/>
      <c r="HC22" s="257"/>
      <c r="HD22" s="257"/>
      <c r="HE22" s="257"/>
      <c r="HF22" s="257"/>
      <c r="HG22" s="257"/>
      <c r="HH22" s="257"/>
      <c r="HI22" s="257"/>
      <c r="HJ22" s="257"/>
      <c r="HK22" s="257"/>
      <c r="HL22" s="257"/>
      <c r="HM22" s="257"/>
      <c r="HN22" s="257"/>
      <c r="HO22" s="257"/>
      <c r="HP22" s="257"/>
      <c r="HQ22" s="257"/>
      <c r="HR22" s="257"/>
      <c r="HS22" s="257"/>
      <c r="HT22" s="257"/>
      <c r="HU22" s="257"/>
      <c r="HV22" s="257"/>
    </row>
    <row r="23" spans="1:230" ht="31.5" customHeight="1" thickTop="1" thickBot="1" x14ac:dyDescent="0.3">
      <c r="A23" s="278"/>
      <c r="B23" s="130" t="s">
        <v>118</v>
      </c>
      <c r="C23" s="280"/>
      <c r="D23" s="280"/>
      <c r="E23" s="280"/>
      <c r="F23" s="281"/>
      <c r="G23" s="282"/>
      <c r="H23" s="280"/>
      <c r="I23" s="280"/>
      <c r="J23" s="281"/>
      <c r="K23" s="282"/>
      <c r="L23" s="284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1"/>
      <c r="AB23" s="285"/>
      <c r="AC23" s="284"/>
      <c r="AD23" s="280"/>
      <c r="AE23" s="280"/>
      <c r="AF23" s="280"/>
      <c r="AG23" s="280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7"/>
      <c r="FL23" s="257"/>
      <c r="FM23" s="257"/>
      <c r="FN23" s="257"/>
      <c r="FO23" s="257"/>
      <c r="FP23" s="257"/>
      <c r="FQ23" s="257"/>
      <c r="FR23" s="257"/>
      <c r="FS23" s="257"/>
      <c r="FT23" s="257"/>
      <c r="FU23" s="257"/>
      <c r="FV23" s="257"/>
      <c r="FW23" s="257"/>
      <c r="FX23" s="257"/>
      <c r="FY23" s="257"/>
      <c r="FZ23" s="257"/>
      <c r="GA23" s="257"/>
      <c r="GB23" s="257"/>
      <c r="GC23" s="257"/>
      <c r="GD23" s="257"/>
      <c r="GE23" s="257"/>
      <c r="GF23" s="257"/>
      <c r="GG23" s="257"/>
      <c r="GH23" s="257"/>
      <c r="GI23" s="257"/>
      <c r="GJ23" s="257"/>
      <c r="GK23" s="257"/>
      <c r="GL23" s="257"/>
      <c r="GM23" s="257"/>
      <c r="GN23" s="257"/>
      <c r="GO23" s="257"/>
      <c r="GP23" s="257"/>
      <c r="GQ23" s="257"/>
      <c r="GR23" s="257"/>
      <c r="GS23" s="257"/>
      <c r="GT23" s="257"/>
      <c r="GU23" s="257"/>
      <c r="GV23" s="257"/>
      <c r="GW23" s="257"/>
      <c r="GX23" s="257"/>
      <c r="GY23" s="257"/>
      <c r="GZ23" s="257"/>
      <c r="HA23" s="257"/>
      <c r="HB23" s="257"/>
      <c r="HC23" s="257"/>
      <c r="HD23" s="257"/>
      <c r="HE23" s="257"/>
      <c r="HF23" s="257"/>
      <c r="HG23" s="257"/>
      <c r="HH23" s="257"/>
      <c r="HI23" s="257"/>
      <c r="HJ23" s="257"/>
      <c r="HK23" s="257"/>
      <c r="HL23" s="257"/>
      <c r="HM23" s="257"/>
      <c r="HN23" s="257"/>
      <c r="HO23" s="257"/>
      <c r="HP23" s="257"/>
      <c r="HQ23" s="257"/>
      <c r="HR23" s="257"/>
      <c r="HS23" s="257"/>
      <c r="HT23" s="257"/>
      <c r="HU23" s="257"/>
      <c r="HV23" s="257"/>
    </row>
    <row r="24" spans="1:230" ht="31.5" customHeight="1" thickTop="1" thickBot="1" x14ac:dyDescent="0.3">
      <c r="A24" s="278"/>
      <c r="B24" s="130" t="s">
        <v>120</v>
      </c>
      <c r="C24" s="280"/>
      <c r="D24" s="280"/>
      <c r="E24" s="280"/>
      <c r="F24" s="281"/>
      <c r="G24" s="282"/>
      <c r="H24" s="280"/>
      <c r="I24" s="280"/>
      <c r="J24" s="281"/>
      <c r="K24" s="282"/>
      <c r="L24" s="284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1"/>
      <c r="AB24" s="285"/>
      <c r="AC24" s="284"/>
      <c r="AD24" s="280"/>
      <c r="AE24" s="280"/>
      <c r="AF24" s="280"/>
      <c r="AG24" s="280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7"/>
      <c r="FL24" s="257"/>
      <c r="FM24" s="257"/>
      <c r="FN24" s="257"/>
      <c r="FO24" s="257"/>
      <c r="FP24" s="257"/>
      <c r="FQ24" s="257"/>
      <c r="FR24" s="257"/>
      <c r="FS24" s="257"/>
      <c r="FT24" s="257"/>
      <c r="FU24" s="257"/>
      <c r="FV24" s="257"/>
      <c r="FW24" s="257"/>
      <c r="FX24" s="257"/>
      <c r="FY24" s="257"/>
      <c r="FZ24" s="257"/>
      <c r="GA24" s="257"/>
      <c r="GB24" s="257"/>
      <c r="GC24" s="257"/>
      <c r="GD24" s="257"/>
      <c r="GE24" s="257"/>
      <c r="GF24" s="257"/>
      <c r="GG24" s="257"/>
      <c r="GH24" s="257"/>
      <c r="GI24" s="257"/>
      <c r="GJ24" s="257"/>
      <c r="GK24" s="257"/>
      <c r="GL24" s="257"/>
      <c r="GM24" s="257"/>
      <c r="GN24" s="257"/>
      <c r="GO24" s="257"/>
      <c r="GP24" s="257"/>
      <c r="GQ24" s="257"/>
      <c r="GR24" s="257"/>
      <c r="GS24" s="257"/>
      <c r="GT24" s="257"/>
      <c r="GU24" s="257"/>
      <c r="GV24" s="257"/>
      <c r="GW24" s="257"/>
      <c r="GX24" s="257"/>
      <c r="GY24" s="257"/>
      <c r="GZ24" s="257"/>
      <c r="HA24" s="257"/>
      <c r="HB24" s="257"/>
      <c r="HC24" s="257"/>
      <c r="HD24" s="257"/>
      <c r="HE24" s="257"/>
      <c r="HF24" s="257"/>
      <c r="HG24" s="257"/>
      <c r="HH24" s="257"/>
      <c r="HI24" s="257"/>
      <c r="HJ24" s="257"/>
      <c r="HK24" s="257"/>
      <c r="HL24" s="257"/>
      <c r="HM24" s="257"/>
      <c r="HN24" s="257"/>
      <c r="HO24" s="257"/>
      <c r="HP24" s="257"/>
      <c r="HQ24" s="257"/>
      <c r="HR24" s="257"/>
      <c r="HS24" s="257"/>
      <c r="HT24" s="257"/>
      <c r="HU24" s="257"/>
      <c r="HV24" s="257"/>
    </row>
    <row r="25" spans="1:230" ht="31.5" customHeight="1" thickTop="1" thickBot="1" x14ac:dyDescent="0.3">
      <c r="A25" s="278"/>
      <c r="B25" s="130" t="s">
        <v>122</v>
      </c>
      <c r="C25" s="280"/>
      <c r="D25" s="280"/>
      <c r="E25" s="280"/>
      <c r="F25" s="281"/>
      <c r="G25" s="282"/>
      <c r="H25" s="280"/>
      <c r="I25" s="280"/>
      <c r="J25" s="281"/>
      <c r="K25" s="282"/>
      <c r="L25" s="284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1"/>
      <c r="AB25" s="285"/>
      <c r="AC25" s="284"/>
      <c r="AD25" s="280"/>
      <c r="AE25" s="280"/>
      <c r="AF25" s="280"/>
      <c r="AG25" s="280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7"/>
      <c r="FL25" s="257"/>
      <c r="FM25" s="257"/>
      <c r="FN25" s="257"/>
      <c r="FO25" s="257"/>
      <c r="FP25" s="257"/>
      <c r="FQ25" s="257"/>
      <c r="FR25" s="257"/>
      <c r="FS25" s="257"/>
      <c r="FT25" s="257"/>
      <c r="FU25" s="257"/>
      <c r="FV25" s="257"/>
      <c r="FW25" s="257"/>
      <c r="FX25" s="257"/>
      <c r="FY25" s="257"/>
      <c r="FZ25" s="257"/>
      <c r="GA25" s="257"/>
      <c r="GB25" s="257"/>
      <c r="GC25" s="257"/>
      <c r="GD25" s="257"/>
      <c r="GE25" s="257"/>
      <c r="GF25" s="257"/>
      <c r="GG25" s="257"/>
      <c r="GH25" s="257"/>
      <c r="GI25" s="257"/>
      <c r="GJ25" s="257"/>
      <c r="GK25" s="257"/>
      <c r="GL25" s="257"/>
      <c r="GM25" s="257"/>
      <c r="GN25" s="257"/>
      <c r="GO25" s="257"/>
      <c r="GP25" s="257"/>
      <c r="GQ25" s="257"/>
      <c r="GR25" s="257"/>
      <c r="GS25" s="257"/>
      <c r="GT25" s="257"/>
      <c r="GU25" s="257"/>
      <c r="GV25" s="257"/>
      <c r="GW25" s="257"/>
      <c r="GX25" s="257"/>
      <c r="GY25" s="257"/>
      <c r="GZ25" s="257"/>
      <c r="HA25" s="257"/>
      <c r="HB25" s="257"/>
      <c r="HC25" s="257"/>
      <c r="HD25" s="257"/>
      <c r="HE25" s="257"/>
      <c r="HF25" s="257"/>
      <c r="HG25" s="257"/>
      <c r="HH25" s="257"/>
      <c r="HI25" s="257"/>
      <c r="HJ25" s="257"/>
      <c r="HK25" s="257"/>
      <c r="HL25" s="257"/>
      <c r="HM25" s="257"/>
      <c r="HN25" s="257"/>
      <c r="HO25" s="257"/>
      <c r="HP25" s="257"/>
      <c r="HQ25" s="257"/>
      <c r="HR25" s="257"/>
      <c r="HS25" s="257"/>
      <c r="HT25" s="257"/>
      <c r="HU25" s="257"/>
      <c r="HV25" s="257"/>
    </row>
    <row r="26" spans="1:230" ht="31.5" customHeight="1" thickTop="1" thickBot="1" x14ac:dyDescent="0.3">
      <c r="A26" s="278"/>
      <c r="B26" s="130" t="s">
        <v>124</v>
      </c>
      <c r="C26" s="280"/>
      <c r="D26" s="280"/>
      <c r="E26" s="280"/>
      <c r="F26" s="281"/>
      <c r="G26" s="282"/>
      <c r="H26" s="280"/>
      <c r="I26" s="280"/>
      <c r="J26" s="281"/>
      <c r="K26" s="282"/>
      <c r="L26" s="284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1"/>
      <c r="AB26" s="285"/>
      <c r="AC26" s="284"/>
      <c r="AD26" s="280"/>
      <c r="AE26" s="280"/>
      <c r="AF26" s="280"/>
      <c r="AG26" s="280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7"/>
      <c r="FL26" s="257"/>
      <c r="FM26" s="257"/>
      <c r="FN26" s="257"/>
      <c r="FO26" s="257"/>
      <c r="FP26" s="257"/>
      <c r="FQ26" s="257"/>
      <c r="FR26" s="257"/>
      <c r="FS26" s="257"/>
      <c r="FT26" s="257"/>
      <c r="FU26" s="257"/>
      <c r="FV26" s="257"/>
      <c r="FW26" s="257"/>
      <c r="FX26" s="257"/>
      <c r="FY26" s="257"/>
      <c r="FZ26" s="257"/>
      <c r="GA26" s="257"/>
      <c r="GB26" s="257"/>
      <c r="GC26" s="257"/>
      <c r="GD26" s="257"/>
      <c r="GE26" s="257"/>
      <c r="GF26" s="257"/>
      <c r="GG26" s="257"/>
      <c r="GH26" s="257"/>
      <c r="GI26" s="257"/>
      <c r="GJ26" s="257"/>
      <c r="GK26" s="257"/>
      <c r="GL26" s="257"/>
      <c r="GM26" s="257"/>
      <c r="GN26" s="257"/>
      <c r="GO26" s="257"/>
      <c r="GP26" s="257"/>
      <c r="GQ26" s="257"/>
      <c r="GR26" s="257"/>
      <c r="GS26" s="257"/>
      <c r="GT26" s="257"/>
      <c r="GU26" s="257"/>
      <c r="GV26" s="257"/>
      <c r="GW26" s="257"/>
      <c r="GX26" s="257"/>
      <c r="GY26" s="257"/>
      <c r="GZ26" s="257"/>
      <c r="HA26" s="257"/>
      <c r="HB26" s="257"/>
      <c r="HC26" s="257"/>
      <c r="HD26" s="257"/>
      <c r="HE26" s="257"/>
      <c r="HF26" s="257"/>
      <c r="HG26" s="257"/>
      <c r="HH26" s="257"/>
      <c r="HI26" s="257"/>
      <c r="HJ26" s="257"/>
      <c r="HK26" s="257"/>
      <c r="HL26" s="257"/>
      <c r="HM26" s="257"/>
      <c r="HN26" s="257"/>
      <c r="HO26" s="257"/>
      <c r="HP26" s="257"/>
      <c r="HQ26" s="257"/>
      <c r="HR26" s="257"/>
      <c r="HS26" s="257"/>
      <c r="HT26" s="257"/>
      <c r="HU26" s="257"/>
      <c r="HV26" s="257"/>
    </row>
    <row r="27" spans="1:230" ht="31.5" customHeight="1" thickTop="1" thickBot="1" x14ac:dyDescent="0.3">
      <c r="A27" s="278"/>
      <c r="B27" s="130" t="s">
        <v>126</v>
      </c>
      <c r="C27" s="280"/>
      <c r="D27" s="280"/>
      <c r="E27" s="280"/>
      <c r="F27" s="281"/>
      <c r="G27" s="282"/>
      <c r="H27" s="280"/>
      <c r="I27" s="280"/>
      <c r="J27" s="281"/>
      <c r="K27" s="282"/>
      <c r="L27" s="284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1"/>
      <c r="AB27" s="285"/>
      <c r="AC27" s="284"/>
      <c r="AD27" s="280"/>
      <c r="AE27" s="280"/>
      <c r="AF27" s="280"/>
      <c r="AG27" s="280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257"/>
      <c r="HI27" s="257"/>
      <c r="HJ27" s="257"/>
      <c r="HK27" s="257"/>
      <c r="HL27" s="257"/>
      <c r="HM27" s="257"/>
      <c r="HN27" s="257"/>
      <c r="HO27" s="257"/>
      <c r="HP27" s="257"/>
      <c r="HQ27" s="257"/>
      <c r="HR27" s="257"/>
      <c r="HS27" s="257"/>
      <c r="HT27" s="257"/>
      <c r="HU27" s="257"/>
      <c r="HV27" s="257"/>
    </row>
    <row r="28" spans="1:230" ht="31.5" customHeight="1" thickTop="1" thickBot="1" x14ac:dyDescent="0.3">
      <c r="A28" s="278"/>
      <c r="B28" s="130" t="s">
        <v>128</v>
      </c>
      <c r="C28" s="280"/>
      <c r="D28" s="280"/>
      <c r="E28" s="280"/>
      <c r="F28" s="281"/>
      <c r="G28" s="282"/>
      <c r="H28" s="280"/>
      <c r="I28" s="280"/>
      <c r="J28" s="281"/>
      <c r="K28" s="282"/>
      <c r="L28" s="284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1"/>
      <c r="AB28" s="285"/>
      <c r="AC28" s="284"/>
      <c r="AD28" s="280"/>
      <c r="AE28" s="280"/>
      <c r="AF28" s="280"/>
      <c r="AG28" s="280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7"/>
      <c r="FL28" s="257"/>
      <c r="FM28" s="257"/>
      <c r="FN28" s="257"/>
      <c r="FO28" s="257"/>
      <c r="FP28" s="257"/>
      <c r="FQ28" s="257"/>
      <c r="FR28" s="257"/>
      <c r="FS28" s="257"/>
      <c r="FT28" s="257"/>
      <c r="FU28" s="257"/>
      <c r="FV28" s="257"/>
      <c r="FW28" s="257"/>
      <c r="FX28" s="257"/>
      <c r="FY28" s="257"/>
      <c r="FZ28" s="257"/>
      <c r="GA28" s="257"/>
      <c r="GB28" s="257"/>
      <c r="GC28" s="257"/>
      <c r="GD28" s="257"/>
      <c r="GE28" s="257"/>
      <c r="GF28" s="257"/>
      <c r="GG28" s="257"/>
      <c r="GH28" s="257"/>
      <c r="GI28" s="257"/>
      <c r="GJ28" s="257"/>
      <c r="GK28" s="257"/>
      <c r="GL28" s="257"/>
      <c r="GM28" s="257"/>
      <c r="GN28" s="257"/>
      <c r="GO28" s="257"/>
      <c r="GP28" s="257"/>
      <c r="GQ28" s="257"/>
      <c r="GR28" s="257"/>
      <c r="GS28" s="257"/>
      <c r="GT28" s="257"/>
      <c r="GU28" s="257"/>
      <c r="GV28" s="257"/>
      <c r="GW28" s="257"/>
      <c r="GX28" s="257"/>
      <c r="GY28" s="257"/>
      <c r="GZ28" s="257"/>
      <c r="HA28" s="257"/>
      <c r="HB28" s="257"/>
      <c r="HC28" s="257"/>
      <c r="HD28" s="257"/>
      <c r="HE28" s="257"/>
      <c r="HF28" s="257"/>
      <c r="HG28" s="257"/>
      <c r="HH28" s="257"/>
      <c r="HI28" s="257"/>
      <c r="HJ28" s="257"/>
      <c r="HK28" s="257"/>
      <c r="HL28" s="257"/>
      <c r="HM28" s="257"/>
      <c r="HN28" s="257"/>
      <c r="HO28" s="257"/>
      <c r="HP28" s="257"/>
      <c r="HQ28" s="257"/>
      <c r="HR28" s="257"/>
      <c r="HS28" s="257"/>
      <c r="HT28" s="257"/>
      <c r="HU28" s="257"/>
      <c r="HV28" s="257"/>
    </row>
    <row r="29" spans="1:230" ht="31.5" customHeight="1" thickTop="1" thickBot="1" x14ac:dyDescent="0.3">
      <c r="A29" s="278"/>
      <c r="B29" s="130" t="s">
        <v>130</v>
      </c>
      <c r="C29" s="280"/>
      <c r="D29" s="280"/>
      <c r="E29" s="280"/>
      <c r="F29" s="281"/>
      <c r="G29" s="282"/>
      <c r="H29" s="280"/>
      <c r="I29" s="280"/>
      <c r="J29" s="281"/>
      <c r="K29" s="282"/>
      <c r="L29" s="284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1"/>
      <c r="AB29" s="285"/>
      <c r="AC29" s="284"/>
      <c r="AD29" s="280"/>
      <c r="AE29" s="280"/>
      <c r="AF29" s="280"/>
      <c r="AG29" s="280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7"/>
      <c r="FL29" s="257"/>
      <c r="FM29" s="257"/>
      <c r="FN29" s="257"/>
      <c r="FO29" s="257"/>
      <c r="FP29" s="257"/>
      <c r="FQ29" s="257"/>
      <c r="FR29" s="257"/>
      <c r="FS29" s="257"/>
      <c r="FT29" s="257"/>
      <c r="FU29" s="257"/>
      <c r="FV29" s="257"/>
      <c r="FW29" s="257"/>
      <c r="FX29" s="257"/>
      <c r="FY29" s="257"/>
      <c r="FZ29" s="257"/>
      <c r="GA29" s="257"/>
      <c r="GB29" s="257"/>
      <c r="GC29" s="257"/>
      <c r="GD29" s="257"/>
      <c r="GE29" s="257"/>
      <c r="GF29" s="257"/>
      <c r="GG29" s="257"/>
      <c r="GH29" s="257"/>
      <c r="GI29" s="257"/>
      <c r="GJ29" s="257"/>
      <c r="GK29" s="257"/>
      <c r="GL29" s="257"/>
      <c r="GM29" s="257"/>
      <c r="GN29" s="257"/>
      <c r="GO29" s="257"/>
      <c r="GP29" s="257"/>
      <c r="GQ29" s="257"/>
      <c r="GR29" s="257"/>
      <c r="GS29" s="257"/>
      <c r="GT29" s="257"/>
      <c r="GU29" s="257"/>
      <c r="GV29" s="257"/>
      <c r="GW29" s="257"/>
      <c r="GX29" s="257"/>
      <c r="GY29" s="257"/>
      <c r="GZ29" s="257"/>
      <c r="HA29" s="257"/>
      <c r="HB29" s="257"/>
      <c r="HC29" s="257"/>
      <c r="HD29" s="257"/>
      <c r="HE29" s="257"/>
      <c r="HF29" s="257"/>
      <c r="HG29" s="257"/>
      <c r="HH29" s="257"/>
      <c r="HI29" s="257"/>
      <c r="HJ29" s="257"/>
      <c r="HK29" s="257"/>
      <c r="HL29" s="257"/>
      <c r="HM29" s="257"/>
      <c r="HN29" s="257"/>
      <c r="HO29" s="257"/>
      <c r="HP29" s="257"/>
      <c r="HQ29" s="257"/>
      <c r="HR29" s="257"/>
      <c r="HS29" s="257"/>
      <c r="HT29" s="257"/>
      <c r="HU29" s="257"/>
      <c r="HV29" s="257"/>
    </row>
    <row r="30" spans="1:230" ht="31.5" customHeight="1" thickTop="1" x14ac:dyDescent="0.25">
      <c r="A30" s="278"/>
      <c r="B30" s="131" t="s">
        <v>132</v>
      </c>
      <c r="C30" s="280"/>
      <c r="D30" s="280"/>
      <c r="E30" s="280"/>
      <c r="F30" s="281"/>
      <c r="G30" s="282"/>
      <c r="H30" s="280"/>
      <c r="I30" s="280"/>
      <c r="J30" s="281"/>
      <c r="K30" s="282"/>
      <c r="L30" s="284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1"/>
      <c r="AB30" s="285"/>
      <c r="AC30" s="284"/>
      <c r="AD30" s="280"/>
      <c r="AE30" s="280"/>
      <c r="AF30" s="280"/>
      <c r="AG30" s="280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7"/>
      <c r="FL30" s="257"/>
      <c r="FM30" s="257"/>
      <c r="FN30" s="257"/>
      <c r="FO30" s="257"/>
      <c r="FP30" s="257"/>
      <c r="FQ30" s="257"/>
      <c r="FR30" s="257"/>
      <c r="FS30" s="257"/>
      <c r="FT30" s="257"/>
      <c r="FU30" s="257"/>
      <c r="FV30" s="257"/>
      <c r="FW30" s="257"/>
      <c r="FX30" s="257"/>
      <c r="FY30" s="257"/>
      <c r="FZ30" s="257"/>
      <c r="GA30" s="257"/>
      <c r="GB30" s="257"/>
      <c r="GC30" s="257"/>
      <c r="GD30" s="257"/>
      <c r="GE30" s="257"/>
      <c r="GF30" s="257"/>
      <c r="GG30" s="257"/>
      <c r="GH30" s="257"/>
      <c r="GI30" s="257"/>
      <c r="GJ30" s="257"/>
      <c r="GK30" s="257"/>
      <c r="GL30" s="257"/>
      <c r="GM30" s="257"/>
      <c r="GN30" s="257"/>
      <c r="GO30" s="257"/>
      <c r="GP30" s="257"/>
      <c r="GQ30" s="257"/>
      <c r="GR30" s="257"/>
      <c r="GS30" s="257"/>
      <c r="GT30" s="257"/>
      <c r="GU30" s="257"/>
      <c r="GV30" s="257"/>
      <c r="GW30" s="257"/>
      <c r="GX30" s="257"/>
      <c r="GY30" s="257"/>
      <c r="GZ30" s="257"/>
      <c r="HA30" s="257"/>
      <c r="HB30" s="257"/>
      <c r="HC30" s="257"/>
      <c r="HD30" s="257"/>
      <c r="HE30" s="257"/>
      <c r="HF30" s="257"/>
      <c r="HG30" s="257"/>
      <c r="HH30" s="257"/>
      <c r="HI30" s="257"/>
      <c r="HJ30" s="257"/>
      <c r="HK30" s="257"/>
      <c r="HL30" s="257"/>
      <c r="HM30" s="257"/>
      <c r="HN30" s="257"/>
      <c r="HO30" s="257"/>
      <c r="HP30" s="257"/>
      <c r="HQ30" s="257"/>
      <c r="HR30" s="257"/>
      <c r="HS30" s="257"/>
      <c r="HT30" s="257"/>
      <c r="HU30" s="257"/>
      <c r="HV30" s="257"/>
    </row>
    <row r="31" spans="1:230" ht="31.5" customHeight="1" x14ac:dyDescent="0.25">
      <c r="A31" s="278"/>
      <c r="B31" s="288"/>
      <c r="C31" s="280"/>
      <c r="D31" s="280"/>
      <c r="E31" s="280"/>
      <c r="F31" s="281"/>
      <c r="G31" s="282"/>
      <c r="H31" s="280"/>
      <c r="I31" s="280"/>
      <c r="J31" s="281"/>
      <c r="K31" s="282"/>
      <c r="L31" s="284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1"/>
      <c r="AB31" s="285"/>
      <c r="AC31" s="284"/>
      <c r="AD31" s="280"/>
      <c r="AE31" s="280"/>
      <c r="AF31" s="280"/>
      <c r="AG31" s="280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257"/>
      <c r="FQ31" s="257"/>
      <c r="FR31" s="257"/>
      <c r="FS31" s="257"/>
      <c r="FT31" s="257"/>
      <c r="FU31" s="257"/>
      <c r="FV31" s="257"/>
      <c r="FW31" s="257"/>
      <c r="FX31" s="257"/>
      <c r="FY31" s="257"/>
      <c r="FZ31" s="257"/>
      <c r="GA31" s="257"/>
      <c r="GB31" s="257"/>
      <c r="GC31" s="257"/>
      <c r="GD31" s="257"/>
      <c r="GE31" s="257"/>
      <c r="GF31" s="257"/>
      <c r="GG31" s="257"/>
      <c r="GH31" s="257"/>
      <c r="GI31" s="257"/>
      <c r="GJ31" s="257"/>
      <c r="GK31" s="257"/>
      <c r="GL31" s="257"/>
      <c r="GM31" s="257"/>
      <c r="GN31" s="257"/>
      <c r="GO31" s="257"/>
      <c r="GP31" s="257"/>
      <c r="GQ31" s="257"/>
      <c r="GR31" s="257"/>
      <c r="GS31" s="257"/>
      <c r="GT31" s="257"/>
      <c r="GU31" s="257"/>
      <c r="GV31" s="257"/>
      <c r="GW31" s="257"/>
      <c r="GX31" s="257"/>
      <c r="GY31" s="257"/>
      <c r="GZ31" s="257"/>
      <c r="HA31" s="257"/>
      <c r="HB31" s="257"/>
      <c r="HC31" s="257"/>
      <c r="HD31" s="257"/>
      <c r="HE31" s="257"/>
      <c r="HF31" s="257"/>
      <c r="HG31" s="257"/>
      <c r="HH31" s="257"/>
      <c r="HI31" s="257"/>
      <c r="HJ31" s="257"/>
      <c r="HK31" s="257"/>
      <c r="HL31" s="257"/>
      <c r="HM31" s="257"/>
      <c r="HN31" s="257"/>
      <c r="HO31" s="257"/>
      <c r="HP31" s="257"/>
      <c r="HQ31" s="257"/>
      <c r="HR31" s="257"/>
      <c r="HS31" s="257"/>
      <c r="HT31" s="257"/>
      <c r="HU31" s="257"/>
      <c r="HV31" s="257"/>
    </row>
    <row r="32" spans="1:230" ht="31.5" customHeight="1" x14ac:dyDescent="0.25">
      <c r="A32" s="278"/>
      <c r="B32" s="288"/>
      <c r="C32" s="280"/>
      <c r="D32" s="280"/>
      <c r="E32" s="280"/>
      <c r="F32" s="281"/>
      <c r="G32" s="282"/>
      <c r="H32" s="280"/>
      <c r="I32" s="280"/>
      <c r="J32" s="281"/>
      <c r="K32" s="282"/>
      <c r="L32" s="284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1"/>
      <c r="AB32" s="285"/>
      <c r="AC32" s="284"/>
      <c r="AD32" s="280"/>
      <c r="AE32" s="280"/>
      <c r="AF32" s="280"/>
      <c r="AG32" s="280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7"/>
      <c r="FZ32" s="257"/>
      <c r="GA32" s="257"/>
      <c r="GB32" s="257"/>
      <c r="GC32" s="257"/>
      <c r="GD32" s="257"/>
      <c r="GE32" s="257"/>
      <c r="GF32" s="257"/>
      <c r="GG32" s="257"/>
      <c r="GH32" s="257"/>
      <c r="GI32" s="257"/>
      <c r="GJ32" s="257"/>
      <c r="GK32" s="257"/>
      <c r="GL32" s="257"/>
      <c r="GM32" s="257"/>
      <c r="GN32" s="257"/>
      <c r="GO32" s="257"/>
      <c r="GP32" s="257"/>
      <c r="GQ32" s="257"/>
      <c r="GR32" s="257"/>
      <c r="GS32" s="257"/>
      <c r="GT32" s="257"/>
      <c r="GU32" s="257"/>
      <c r="GV32" s="257"/>
      <c r="GW32" s="257"/>
      <c r="GX32" s="257"/>
      <c r="GY32" s="257"/>
      <c r="GZ32" s="257"/>
      <c r="HA32" s="257"/>
      <c r="HB32" s="257"/>
      <c r="HC32" s="257"/>
      <c r="HD32" s="257"/>
      <c r="HE32" s="257"/>
      <c r="HF32" s="257"/>
      <c r="HG32" s="257"/>
      <c r="HH32" s="257"/>
      <c r="HI32" s="257"/>
      <c r="HJ32" s="257"/>
      <c r="HK32" s="257"/>
      <c r="HL32" s="257"/>
      <c r="HM32" s="257"/>
      <c r="HN32" s="257"/>
      <c r="HO32" s="257"/>
      <c r="HP32" s="257"/>
      <c r="HQ32" s="257"/>
      <c r="HR32" s="257"/>
      <c r="HS32" s="257"/>
      <c r="HT32" s="257"/>
      <c r="HU32" s="257"/>
      <c r="HV32" s="257"/>
    </row>
    <row r="33" spans="1:230" ht="31.5" customHeight="1" x14ac:dyDescent="0.25">
      <c r="A33" s="278"/>
      <c r="B33" s="288"/>
      <c r="C33" s="280"/>
      <c r="D33" s="280"/>
      <c r="E33" s="280"/>
      <c r="F33" s="281"/>
      <c r="G33" s="282"/>
      <c r="H33" s="280"/>
      <c r="I33" s="280"/>
      <c r="J33" s="281"/>
      <c r="K33" s="282"/>
      <c r="L33" s="284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1"/>
      <c r="AB33" s="285"/>
      <c r="AC33" s="284"/>
      <c r="AD33" s="280"/>
      <c r="AE33" s="280"/>
      <c r="AF33" s="280"/>
      <c r="AG33" s="280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7"/>
      <c r="FV33" s="257"/>
      <c r="FW33" s="257"/>
      <c r="FX33" s="257"/>
      <c r="FY33" s="257"/>
      <c r="FZ33" s="257"/>
      <c r="GA33" s="257"/>
      <c r="GB33" s="257"/>
      <c r="GC33" s="257"/>
      <c r="GD33" s="257"/>
      <c r="GE33" s="257"/>
      <c r="GF33" s="257"/>
      <c r="GG33" s="257"/>
      <c r="GH33" s="257"/>
      <c r="GI33" s="257"/>
      <c r="GJ33" s="257"/>
      <c r="GK33" s="257"/>
      <c r="GL33" s="257"/>
      <c r="GM33" s="257"/>
      <c r="GN33" s="257"/>
      <c r="GO33" s="257"/>
      <c r="GP33" s="257"/>
      <c r="GQ33" s="257"/>
      <c r="GR33" s="257"/>
      <c r="GS33" s="257"/>
      <c r="GT33" s="257"/>
      <c r="GU33" s="257"/>
      <c r="GV33" s="257"/>
      <c r="GW33" s="257"/>
      <c r="GX33" s="257"/>
      <c r="GY33" s="257"/>
      <c r="GZ33" s="257"/>
      <c r="HA33" s="257"/>
      <c r="HB33" s="257"/>
      <c r="HC33" s="257"/>
      <c r="HD33" s="257"/>
      <c r="HE33" s="257"/>
      <c r="HF33" s="257"/>
      <c r="HG33" s="257"/>
      <c r="HH33" s="257"/>
      <c r="HI33" s="257"/>
      <c r="HJ33" s="257"/>
      <c r="HK33" s="257"/>
      <c r="HL33" s="257"/>
      <c r="HM33" s="257"/>
      <c r="HN33" s="257"/>
      <c r="HO33" s="257"/>
      <c r="HP33" s="257"/>
      <c r="HQ33" s="257"/>
      <c r="HR33" s="257"/>
      <c r="HS33" s="257"/>
      <c r="HT33" s="257"/>
      <c r="HU33" s="257"/>
      <c r="HV33" s="257"/>
    </row>
    <row r="34" spans="1:230" ht="31.5" customHeight="1" x14ac:dyDescent="0.25">
      <c r="A34" s="278"/>
      <c r="B34" s="288"/>
      <c r="C34" s="280"/>
      <c r="D34" s="280"/>
      <c r="E34" s="280"/>
      <c r="F34" s="281"/>
      <c r="G34" s="282"/>
      <c r="H34" s="280"/>
      <c r="I34" s="280"/>
      <c r="J34" s="281"/>
      <c r="K34" s="282"/>
      <c r="L34" s="284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1"/>
      <c r="AB34" s="285"/>
      <c r="AC34" s="284"/>
      <c r="AD34" s="280"/>
      <c r="AE34" s="280"/>
      <c r="AF34" s="280"/>
      <c r="AG34" s="280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57"/>
      <c r="HB34" s="257"/>
      <c r="HC34" s="257"/>
      <c r="HD34" s="257"/>
      <c r="HE34" s="257"/>
      <c r="HF34" s="257"/>
      <c r="HG34" s="257"/>
      <c r="HH34" s="257"/>
      <c r="HI34" s="257"/>
      <c r="HJ34" s="257"/>
      <c r="HK34" s="257"/>
      <c r="HL34" s="257"/>
      <c r="HM34" s="257"/>
      <c r="HN34" s="257"/>
      <c r="HO34" s="257"/>
      <c r="HP34" s="257"/>
      <c r="HQ34" s="257"/>
      <c r="HR34" s="257"/>
      <c r="HS34" s="257"/>
      <c r="HT34" s="257"/>
      <c r="HU34" s="257"/>
      <c r="HV34" s="257"/>
    </row>
    <row r="35" spans="1:230" ht="31.5" customHeight="1" x14ac:dyDescent="0.25">
      <c r="A35" s="278"/>
      <c r="B35" s="288"/>
      <c r="C35" s="280"/>
      <c r="D35" s="280"/>
      <c r="E35" s="280"/>
      <c r="F35" s="281"/>
      <c r="G35" s="282"/>
      <c r="H35" s="280"/>
      <c r="I35" s="280"/>
      <c r="J35" s="281"/>
      <c r="K35" s="282"/>
      <c r="L35" s="284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1"/>
      <c r="AB35" s="285"/>
      <c r="AC35" s="284"/>
      <c r="AD35" s="280"/>
      <c r="AE35" s="280"/>
      <c r="AF35" s="280"/>
      <c r="AG35" s="280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257"/>
      <c r="GF35" s="257"/>
      <c r="GG35" s="257"/>
      <c r="GH35" s="257"/>
      <c r="GI35" s="257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7"/>
      <c r="GU35" s="257"/>
      <c r="GV35" s="257"/>
      <c r="GW35" s="257"/>
      <c r="GX35" s="257"/>
      <c r="GY35" s="257"/>
      <c r="GZ35" s="257"/>
      <c r="HA35" s="257"/>
      <c r="HB35" s="257"/>
      <c r="HC35" s="257"/>
      <c r="HD35" s="257"/>
      <c r="HE35" s="257"/>
      <c r="HF35" s="257"/>
      <c r="HG35" s="257"/>
      <c r="HH35" s="257"/>
      <c r="HI35" s="257"/>
      <c r="HJ35" s="257"/>
      <c r="HK35" s="257"/>
      <c r="HL35" s="257"/>
      <c r="HM35" s="257"/>
      <c r="HN35" s="257"/>
      <c r="HO35" s="257"/>
      <c r="HP35" s="257"/>
      <c r="HQ35" s="257"/>
      <c r="HR35" s="257"/>
      <c r="HS35" s="257"/>
      <c r="HT35" s="257"/>
      <c r="HU35" s="257"/>
      <c r="HV35" s="257"/>
    </row>
    <row r="36" spans="1:230" ht="15.6" x14ac:dyDescent="0.25"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90"/>
      <c r="AO36" s="290"/>
      <c r="AP36" s="290"/>
      <c r="AQ36" s="290"/>
    </row>
    <row r="37" spans="1:230" ht="15.6" x14ac:dyDescent="0.25"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90"/>
      <c r="AO37" s="290"/>
      <c r="AP37" s="290"/>
      <c r="AQ37" s="290"/>
    </row>
    <row r="38" spans="1:230" ht="15.6" x14ac:dyDescent="0.25"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90"/>
      <c r="AO38" s="290"/>
      <c r="AP38" s="290"/>
      <c r="AQ38" s="290"/>
    </row>
    <row r="39" spans="1:230" ht="15.6" x14ac:dyDescent="0.25"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90"/>
      <c r="AO39" s="290"/>
      <c r="AP39" s="290"/>
      <c r="AQ39" s="290"/>
    </row>
    <row r="40" spans="1:230" ht="15.6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90"/>
      <c r="AO40" s="290"/>
      <c r="AP40" s="290"/>
      <c r="AQ40" s="290"/>
    </row>
    <row r="41" spans="1:230" ht="15.6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90"/>
      <c r="AO41" s="290"/>
      <c r="AP41" s="290"/>
      <c r="AQ41" s="290"/>
    </row>
    <row r="42" spans="1:230" ht="15.6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90"/>
      <c r="AO42" s="290"/>
      <c r="AP42" s="290"/>
      <c r="AQ42" s="290"/>
    </row>
    <row r="43" spans="1:230" x14ac:dyDescent="0.25"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</row>
    <row r="44" spans="1:230" x14ac:dyDescent="0.25"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</row>
    <row r="45" spans="1:230" x14ac:dyDescent="0.25"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</row>
    <row r="46" spans="1:230" x14ac:dyDescent="0.25"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</row>
    <row r="47" spans="1:230" x14ac:dyDescent="0.25"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</row>
    <row r="48" spans="1:230" x14ac:dyDescent="0.25"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</row>
    <row r="49" spans="3:39" x14ac:dyDescent="0.25"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</row>
    <row r="50" spans="3:39" x14ac:dyDescent="0.25"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</row>
    <row r="51" spans="3:39" x14ac:dyDescent="0.25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</row>
    <row r="52" spans="3:39" x14ac:dyDescent="0.25"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</row>
    <row r="53" spans="3:39" x14ac:dyDescent="0.25"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</row>
    <row r="54" spans="3:39" x14ac:dyDescent="0.25"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</row>
    <row r="55" spans="3:39" x14ac:dyDescent="0.25"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</row>
    <row r="56" spans="3:39" x14ac:dyDescent="0.25"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</row>
    <row r="57" spans="3:39" x14ac:dyDescent="0.25"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</row>
    <row r="58" spans="3:39" x14ac:dyDescent="0.25"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</row>
    <row r="59" spans="3:39" x14ac:dyDescent="0.25"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</row>
    <row r="60" spans="3:39" x14ac:dyDescent="0.25"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</row>
    <row r="61" spans="3:39" x14ac:dyDescent="0.25"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</row>
    <row r="62" spans="3:39" x14ac:dyDescent="0.25"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</row>
  </sheetData>
  <mergeCells count="33">
    <mergeCell ref="Q6:AB6"/>
    <mergeCell ref="AE6:AE8"/>
    <mergeCell ref="AF6:AF8"/>
    <mergeCell ref="D7:D8"/>
    <mergeCell ref="E7:E8"/>
    <mergeCell ref="J7:J8"/>
    <mergeCell ref="K7:K8"/>
    <mergeCell ref="L7:L8"/>
    <mergeCell ref="M7:M8"/>
    <mergeCell ref="J6:P6"/>
    <mergeCell ref="N7:N8"/>
    <mergeCell ref="O7:O8"/>
    <mergeCell ref="P7:P8"/>
    <mergeCell ref="Q7:Q8"/>
    <mergeCell ref="R7:W7"/>
    <mergeCell ref="X7:AA7"/>
    <mergeCell ref="AB7:AB8"/>
    <mergeCell ref="A2:AG2"/>
    <mergeCell ref="A4:A8"/>
    <mergeCell ref="B4:B8"/>
    <mergeCell ref="C4:G5"/>
    <mergeCell ref="H4:AF4"/>
    <mergeCell ref="AG4:AG8"/>
    <mergeCell ref="H5:H8"/>
    <mergeCell ref="I5:AB5"/>
    <mergeCell ref="AC5:AC8"/>
    <mergeCell ref="AD5:AF5"/>
    <mergeCell ref="C6:C8"/>
    <mergeCell ref="D6:E6"/>
    <mergeCell ref="F6:F8"/>
    <mergeCell ref="G6:G8"/>
    <mergeCell ref="I6:I8"/>
    <mergeCell ref="AD6:AD8"/>
  </mergeCells>
  <phoneticPr fontId="28" type="noConversion"/>
  <printOptions horizontalCentered="1"/>
  <pageMargins left="0" right="0" top="0.47" bottom="0.47" header="0.35" footer="0.31"/>
  <pageSetup paperSize="9" scale="5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9基本支出预算明细表—工资福利支出</vt:lpstr>
      <vt:lpstr>10基本支出预算明细表—商品和服务支出</vt:lpstr>
      <vt:lpstr>11基本支出预算明细表—对个人和家庭的补助</vt:lpstr>
      <vt:lpstr>12项目支出预算总表</vt:lpstr>
      <vt:lpstr>13政府采购预算表</vt:lpstr>
      <vt:lpstr>14单位人员情况表</vt:lpstr>
      <vt:lpstr>'10基本支出预算明细表—商品和服务支出'!Print_Titles</vt:lpstr>
      <vt:lpstr>'11基本支出预算明细表—对个人和家庭的补助'!Print_Titles</vt:lpstr>
      <vt:lpstr>'12项目支出预算总表'!Print_Titles</vt:lpstr>
      <vt:lpstr>'13政府采购预算表'!Print_Titles</vt:lpstr>
      <vt:lpstr>'14单位人员情况表'!Print_Titles</vt:lpstr>
      <vt:lpstr>'1收支总表'!Print_Titles</vt:lpstr>
      <vt:lpstr>'2收入总表'!Print_Titles</vt:lpstr>
      <vt:lpstr>'3支出总表'!Print_Titles</vt:lpstr>
      <vt:lpstr>'5一般预算支出'!Print_Titles</vt:lpstr>
      <vt:lpstr>'8政府性基金'!Print_Titles</vt:lpstr>
      <vt:lpstr>'9基本支出预算明细表—工资福利支出'!Print_Titles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soleil</cp:lastModifiedBy>
  <dcterms:created xsi:type="dcterms:W3CDTF">2022-08-19T08:37:47Z</dcterms:created>
  <dcterms:modified xsi:type="dcterms:W3CDTF">2022-08-30T09:06:52Z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1D6E43BDAA074C67BCEC6374656649DD</vt:lpwstr>
  </property>
  <property fmtid="{D5CDD505-2E9C-101B-9397-08002B2CF9AE}" pid="3" name="KSOProductBuildVer">
    <vt:lpwstr>2052-11.1.0.12302</vt:lpwstr>
  </property>
</Properties>
</file>