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77" activeTab="1"/>
  </bookViews>
  <sheets>
    <sheet name="1-基础数据表" sheetId="14" r:id="rId1"/>
    <sheet name="2-整体支出绩效自评表" sheetId="21" r:id="rId2"/>
  </sheets>
  <definedNames>
    <definedName name="_xlnm.Print_Area" localSheetId="0">'1-基础数据表'!$A$1:$G$41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<sst xmlns="http://schemas.openxmlformats.org/spreadsheetml/2006/main" count="141" uniqueCount="132">
  <si>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</si>
  <si>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</si>
  <si>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</si>
  <si>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</si>
  <si>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</si>
  <si>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</si>
  <si>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</si>
  <si>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</si>
  <si>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</si>
  <si>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</si>
  <si>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</si>
  <si>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</si>
  <si>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</si>
  <si>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</si>
  <si>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</si>
  <si>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</si>
  <si>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</si>
  <si>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1.就业专项资金（调整预算）</t>
  </si>
  <si>
    <t xml:space="preserve">  </t>
  </si>
  <si>
    <r>
      <rPr>
        <sz val="12"/>
        <color indexed="8"/>
        <rFont val="仿宋"/>
        <charset val="134"/>
      </rPr>
      <t>公用经费：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</si>
  <si>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仿宋"/>
        <charset val="134"/>
      </rPr>
      <t>办公经费</t>
    </r>
  </si>
  <si>
    <r>
      <rPr>
        <sz val="12"/>
        <color theme="1"/>
        <rFont val="Times New Roman"/>
        <charset val="134"/>
      </rPr>
      <t>2.</t>
    </r>
    <r>
      <rPr>
        <sz val="12"/>
        <color theme="1"/>
        <rFont val="仿宋"/>
        <charset val="134"/>
      </rPr>
      <t>印刷费</t>
    </r>
  </si>
  <si>
    <r>
      <rPr>
        <sz val="12"/>
        <color theme="1"/>
        <rFont val="Times New Roman"/>
        <charset val="134"/>
      </rPr>
      <t>3.</t>
    </r>
    <r>
      <rPr>
        <sz val="12"/>
        <color theme="1"/>
        <rFont val="仿宋"/>
        <charset val="134"/>
      </rPr>
      <t>水电费</t>
    </r>
  </si>
  <si>
    <r>
      <rPr>
        <sz val="12"/>
        <color theme="1"/>
        <rFont val="Times New Roman"/>
        <charset val="134"/>
      </rPr>
      <t>4.</t>
    </r>
    <r>
      <rPr>
        <sz val="12"/>
        <color theme="1"/>
        <rFont val="仿宋"/>
        <charset val="134"/>
      </rPr>
      <t>邮电费</t>
    </r>
  </si>
  <si>
    <r>
      <rPr>
        <sz val="12"/>
        <color theme="1"/>
        <rFont val="Times New Roman"/>
        <charset val="134"/>
      </rPr>
      <t>5.</t>
    </r>
    <r>
      <rPr>
        <sz val="12"/>
        <color theme="1"/>
        <rFont val="仿宋"/>
        <charset val="134"/>
      </rPr>
      <t>物业费</t>
    </r>
  </si>
  <si>
    <r>
      <rPr>
        <sz val="12"/>
        <color theme="1"/>
        <rFont val="Times New Roman"/>
        <charset val="134"/>
      </rPr>
      <t>6.</t>
    </r>
    <r>
      <rPr>
        <sz val="12"/>
        <color theme="1"/>
        <rFont val="仿宋"/>
        <charset val="134"/>
      </rPr>
      <t>差旅费</t>
    </r>
  </si>
  <si>
    <r>
      <rPr>
        <sz val="12"/>
        <color theme="1"/>
        <rFont val="Times New Roman"/>
        <charset val="134"/>
      </rPr>
      <t>7.</t>
    </r>
    <r>
      <rPr>
        <sz val="12"/>
        <color theme="1"/>
        <rFont val="仿宋"/>
        <charset val="134"/>
      </rPr>
      <t>维修费</t>
    </r>
  </si>
  <si>
    <r>
      <rPr>
        <sz val="12"/>
        <color theme="1"/>
        <rFont val="Times New Roman"/>
        <charset val="134"/>
      </rPr>
      <t>8.</t>
    </r>
    <r>
      <rPr>
        <sz val="12"/>
        <color theme="1"/>
        <rFont val="仿宋"/>
        <charset val="134"/>
      </rPr>
      <t>会议费</t>
    </r>
  </si>
  <si>
    <r>
      <rPr>
        <sz val="12"/>
        <color theme="1"/>
        <rFont val="Times New Roman"/>
        <charset val="134"/>
      </rPr>
      <t>9.</t>
    </r>
    <r>
      <rPr>
        <sz val="12"/>
        <color theme="1"/>
        <rFont val="仿宋"/>
        <charset val="134"/>
      </rPr>
      <t>培训费</t>
    </r>
  </si>
  <si>
    <r>
      <rPr>
        <sz val="12"/>
        <color theme="1"/>
        <rFont val="Times New Roman"/>
        <charset val="134"/>
      </rPr>
      <t>10.</t>
    </r>
    <r>
      <rPr>
        <sz val="12"/>
        <color theme="1"/>
        <rFont val="仿宋"/>
        <charset val="134"/>
      </rPr>
      <t>公务接待费</t>
    </r>
  </si>
  <si>
    <r>
      <rPr>
        <sz val="12"/>
        <color theme="1"/>
        <rFont val="Times New Roman"/>
        <charset val="134"/>
      </rPr>
      <t>11.</t>
    </r>
    <r>
      <rPr>
        <sz val="12"/>
        <color theme="1"/>
        <rFont val="仿宋"/>
        <charset val="134"/>
      </rPr>
      <t>劳务费</t>
    </r>
  </si>
  <si>
    <r>
      <rPr>
        <sz val="12"/>
        <color theme="1"/>
        <rFont val="Times New Roman"/>
        <charset val="134"/>
      </rPr>
      <t>12.</t>
    </r>
    <r>
      <rPr>
        <sz val="12"/>
        <color theme="1"/>
        <rFont val="仿宋"/>
        <charset val="134"/>
      </rPr>
      <t>工会经费</t>
    </r>
  </si>
  <si>
    <r>
      <rPr>
        <sz val="12"/>
        <color theme="1"/>
        <rFont val="Times New Roman"/>
        <charset val="134"/>
      </rPr>
      <t>12.</t>
    </r>
    <r>
      <rPr>
        <sz val="12"/>
        <color theme="1"/>
        <rFont val="仿宋"/>
        <charset val="134"/>
      </rPr>
      <t>福利费</t>
    </r>
  </si>
  <si>
    <r>
      <rPr>
        <sz val="12"/>
        <color theme="1"/>
        <rFont val="Times New Roman"/>
        <charset val="134"/>
      </rPr>
      <t>13.</t>
    </r>
    <r>
      <rPr>
        <sz val="12"/>
        <color theme="1"/>
        <rFont val="仿宋"/>
        <charset val="134"/>
      </rPr>
      <t>其他交通费用</t>
    </r>
  </si>
  <si>
    <r>
      <rPr>
        <sz val="12"/>
        <color theme="1"/>
        <rFont val="Times New Roman"/>
        <charset val="134"/>
      </rPr>
      <t>14.</t>
    </r>
    <r>
      <rPr>
        <sz val="12"/>
        <color theme="1"/>
        <rFont val="仿宋"/>
        <charset val="134"/>
      </rPr>
      <t>残疾人保障金</t>
    </r>
  </si>
  <si>
    <r>
      <rPr>
        <sz val="12"/>
        <color theme="1"/>
        <rFont val="Times New Roman"/>
        <charset val="134"/>
      </rPr>
      <t>15.</t>
    </r>
    <r>
      <rPr>
        <sz val="12"/>
        <color theme="1"/>
        <rFont val="仿宋"/>
        <charset val="134"/>
      </rPr>
      <t>其他商品和服务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</si>
  <si>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</si>
  <si>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</si>
  <si>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</si>
  <si>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</si>
  <si>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</si>
  <si>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</si>
  <si>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</si>
  <si>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</si>
  <si>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</si>
  <si>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</si>
  <si>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indexed="8"/>
        <rFont val="仿宋"/>
        <charset val="134"/>
      </rPr>
      <t>厉行节约保障措施</t>
    </r>
  </si>
  <si>
    <r>
      <rPr>
        <sz val="12"/>
        <color rgb="FF000000"/>
        <rFont val="宋体"/>
        <charset val="134"/>
      </rPr>
      <t>一是严格部门预算管理。严格遵循预算法，按照体制机制、政策制度、规矩程序，精准编制预算。二是硬化预算约束。政府预算坚持量入为出，统筹兼顾、突出重点，大力优化支出结构，从严从紧编制，合理确定支出预算规模。三是坚决落实过紧日子各项要求</t>
    </r>
    <r>
      <rPr>
        <sz val="12"/>
        <color rgb="FF000000"/>
        <rFont val="Times New Roman"/>
        <charset val="134"/>
      </rPr>
      <t>,</t>
    </r>
    <r>
      <rPr>
        <sz val="12"/>
        <color rgb="FF000000"/>
        <rFont val="宋体"/>
        <charset val="134"/>
      </rPr>
      <t>建立节约型财政保障机制。严格按照厉行节约中央八条，严禁无预算或超预算安排支出。</t>
    </r>
  </si>
  <si>
    <t>说明：“项目支出”需要填报基本支出以外的所有项目支出情况，“公用经费”填报基 本支出中的一般商品和服务支出。</t>
  </si>
  <si>
    <t>填表人： 肖淑倩                 填报日期：2022年11月11日             联系电话：17763604085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</si>
  <si>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</si>
  <si>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</si>
  <si>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</si>
  <si>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桃源县就业服务中心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</si>
  <si>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</si>
  <si>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</si>
  <si>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</si>
  <si>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</si>
  <si>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</si>
  <si>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</si>
  <si>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</si>
  <si>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</si>
  <si>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</si>
  <si>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r>
      <rPr>
        <sz val="10"/>
        <color rgb="FF000000"/>
        <rFont val="仿宋"/>
        <charset val="134"/>
      </rPr>
      <t>按收入性质分：</t>
    </r>
    <r>
      <rPr>
        <sz val="10"/>
        <color rgb="FF000000"/>
        <rFont val="Times New Roman"/>
        <charset val="134"/>
      </rPr>
      <t>4236.73</t>
    </r>
  </si>
  <si>
    <r>
      <rPr>
        <sz val="10"/>
        <color rgb="FF000000"/>
        <rFont val="仿宋"/>
        <charset val="134"/>
      </rPr>
      <t>按支出性质分：</t>
    </r>
    <r>
      <rPr>
        <sz val="10"/>
        <color rgb="FF000000"/>
        <rFont val="Times New Roman"/>
        <charset val="134"/>
      </rPr>
      <t>4236.73</t>
    </r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</si>
  <si>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3950.98</t>
    </r>
  </si>
  <si>
    <r>
      <rPr>
        <sz val="10"/>
        <color rgb="FF000000"/>
        <rFont val="仿宋"/>
        <charset val="134"/>
      </rPr>
      <t>其中：基本支出：</t>
    </r>
    <r>
      <rPr>
        <sz val="10"/>
        <color rgb="FF000000"/>
        <rFont val="Times New Roman"/>
        <charset val="134"/>
      </rPr>
      <t>341.38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</si>
  <si>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</si>
  <si>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3895.35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</si>
  <si>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</si>
  <si>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285.75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</si>
  <si>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</si>
  <si>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</si>
  <si>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</si>
  <si>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t>贯彻落实党中央、省委、市委和县委关于就业服务工作的方针政策、决策部署和具体要求，按照县人力资源和社会保障局的职责分工开展工作，在履行职责过程中坚持和加强党对就业服务工作的集中统一领导。落实就业政策，做好就业服务工作；做好职业技能培训，保障重点群体就业；做好失业保险参保及待遇发放工作。</t>
  </si>
  <si>
    <t>贯彻落实党中央、省委、市委和县委关于就业服务工作的方针政策、决策部署和具体要求，按照县人力资源和社会保障局的职责分工开展工作，在履行职责过程中坚持和加强党对就业服务工作的集中统一领导。落实就业政策，做好了就业服务工作；做好职业技能培训，保障了重点群体就业；做好了失业保险参保及待遇发放工作。</t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</si>
  <si>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</si>
  <si>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</si>
  <si>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</si>
  <si>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</si>
  <si>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</si>
  <si>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</si>
  <si>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</si>
  <si>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</si>
  <si>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</si>
  <si>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t>新增就业人数</t>
  </si>
  <si>
    <t>约5500人</t>
  </si>
  <si>
    <t>失业人员再就业</t>
  </si>
  <si>
    <t>约2700人</t>
  </si>
  <si>
    <t>农村劳动力就业</t>
  </si>
  <si>
    <t>约6950人</t>
  </si>
  <si>
    <t>培训人数</t>
  </si>
  <si>
    <t>约3900人</t>
  </si>
  <si>
    <t>失业参保人数</t>
  </si>
  <si>
    <t>约32800人</t>
  </si>
  <si>
    <r>
      <rPr>
        <sz val="10"/>
        <color rgb="FF000000"/>
        <rFont val="仿宋"/>
        <charset val="134"/>
      </rPr>
      <t>质量指标</t>
    </r>
  </si>
  <si>
    <t>控制失业率</t>
  </si>
  <si>
    <t>4.5%以内</t>
  </si>
  <si>
    <t>合格率</t>
  </si>
  <si>
    <t xml:space="preserve"> ≥90%</t>
  </si>
  <si>
    <t xml:space="preserve"> 准确率</t>
  </si>
  <si>
    <r>
      <rPr>
        <sz val="10"/>
        <color rgb="FF000000"/>
        <rFont val="仿宋"/>
        <charset val="134"/>
      </rPr>
      <t>时效指标</t>
    </r>
  </si>
  <si>
    <t>完成时效</t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</si>
  <si>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年内</t>
    </r>
  </si>
  <si>
    <t>完成及时率</t>
  </si>
  <si>
    <r>
      <rPr>
        <sz val="10"/>
        <color rgb="FF000000"/>
        <rFont val="仿宋"/>
        <charset val="134"/>
      </rPr>
      <t>成本指标</t>
    </r>
  </si>
  <si>
    <t>成本合规率</t>
  </si>
  <si>
    <r>
      <rPr>
        <sz val="10"/>
        <color rgb="FF000000"/>
        <rFont val="仿宋"/>
        <charset val="134"/>
      </rPr>
      <t>基本支出控制额</t>
    </r>
  </si>
  <si>
    <r>
      <rPr>
        <sz val="10"/>
        <color rgb="FF000000"/>
        <rFont val="Times New Roman"/>
        <charset val="134"/>
      </rPr>
      <t>341.38</t>
    </r>
    <r>
      <rPr>
        <sz val="10"/>
        <color rgb="FF000000"/>
        <rFont val="宋体"/>
        <charset val="134"/>
      </rPr>
      <t>万</t>
    </r>
  </si>
  <si>
    <r>
      <rPr>
        <sz val="10"/>
        <color rgb="FF000000"/>
        <rFont val="Times New Roman"/>
        <charset val="134"/>
      </rPr>
      <t>341.38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</si>
  <si>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仿宋"/>
        <charset val="134"/>
      </rPr>
      <t>项目支出控制额</t>
    </r>
  </si>
  <si>
    <r>
      <rPr>
        <sz val="10"/>
        <color rgb="FF000000"/>
        <rFont val="Times New Roman"/>
        <charset val="134"/>
      </rPr>
      <t>3895.35</t>
    </r>
    <r>
      <rPr>
        <sz val="10"/>
        <color rgb="FF000000"/>
        <rFont val="宋体"/>
        <charset val="134"/>
      </rPr>
      <t>万</t>
    </r>
  </si>
  <si>
    <r>
      <rPr>
        <sz val="10"/>
        <color rgb="FF000000"/>
        <rFont val="Times New Roman"/>
        <charset val="134"/>
      </rPr>
      <t>3895.35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</si>
  <si>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</si>
  <si>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</si>
  <si>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t>无</t>
  </si>
  <si>
    <r>
      <rPr>
        <sz val="10"/>
        <color rgb="FF000000"/>
        <rFont val="仿宋"/>
        <charset val="134"/>
      </rPr>
      <t>社会效益指标</t>
    </r>
  </si>
  <si>
    <t>生活质量</t>
  </si>
  <si>
    <t>保障</t>
  </si>
  <si>
    <r>
      <rPr>
        <sz val="10"/>
        <color rgb="FF000000"/>
        <rFont val="仿宋"/>
        <charset val="134"/>
      </rPr>
      <t>保障</t>
    </r>
  </si>
  <si>
    <t>就业能力</t>
  </si>
  <si>
    <t>提升</t>
  </si>
  <si>
    <r>
      <rPr>
        <sz val="10"/>
        <color rgb="FF000000"/>
        <rFont val="仿宋"/>
        <charset val="134"/>
      </rPr>
      <t>生态效益指标</t>
    </r>
  </si>
  <si>
    <r>
      <rPr>
        <sz val="10"/>
        <color rgb="FF000000"/>
        <rFont val="仿宋"/>
        <charset val="134"/>
      </rPr>
      <t>可持续影响指标</t>
    </r>
  </si>
  <si>
    <t>社会保障能力</t>
  </si>
  <si>
    <t>增强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</si>
  <si>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</si>
  <si>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t>服务对象满意度</t>
  </si>
  <si>
    <t>满意度</t>
  </si>
  <si>
    <t>≥ 90%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</si>
  <si>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</si>
  <si>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t>填表人：肖淑倩</t>
    </r>
    <r>
      <rPr>
        <sz val="12"/>
        <rFont val="Times New Roman"/>
        <charset val="134"/>
      </rPr>
      <t xml:space="preserve">   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 xml:space="preserve">       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17763604085    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</si>
</sst>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4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2"/>
      <name val="仿宋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sz val="12"/>
      <color rgb="FF00000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7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37" fillId="0" borderId="0"/>
  </cellStyleXfs>
  <cellXfs count="89">
    <xf numFmtId="0" fontId="0" fillId="0" borderId="0" xfId="0">
      <alignment vertical="center"/>
    </xf>
    <xf numFmtId="0" fontId="1" fillId="0" borderId="0" xfId="47" applyFont="1">
      <alignment vertical="center"/>
    </xf>
    <xf numFmtId="0" fontId="2" fillId="0" borderId="1" xfId="47" applyFont="1" applyBorder="1" applyAlignment="1">
      <alignment horizontal="center" vertical="center"/>
    </xf>
    <xf numFmtId="0" fontId="3" fillId="2" borderId="2" xfId="47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horizontal="center" vertical="center" wrapText="1"/>
    </xf>
    <xf numFmtId="0" fontId="3" fillId="2" borderId="4" xfId="47" applyFont="1" applyFill="1" applyBorder="1" applyAlignment="1">
      <alignment horizontal="center" vertical="center" wrapText="1"/>
    </xf>
    <xf numFmtId="0" fontId="3" fillId="2" borderId="5" xfId="47" applyFont="1" applyFill="1" applyBorder="1" applyAlignment="1">
      <alignment horizontal="center" vertical="center" wrapText="1"/>
    </xf>
    <xf numFmtId="0" fontId="3" fillId="2" borderId="6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left" vertical="center" wrapText="1"/>
    </xf>
    <xf numFmtId="0" fontId="3" fillId="2" borderId="2" xfId="47" applyFont="1" applyFill="1" applyBorder="1" applyAlignment="1">
      <alignment horizontal="left" vertical="center" wrapText="1"/>
    </xf>
    <xf numFmtId="0" fontId="3" fillId="2" borderId="3" xfId="47" applyFont="1" applyFill="1" applyBorder="1" applyAlignment="1">
      <alignment horizontal="left" vertical="center" wrapText="1"/>
    </xf>
    <xf numFmtId="0" fontId="3" fillId="2" borderId="4" xfId="47" applyFont="1" applyFill="1" applyBorder="1" applyAlignment="1">
      <alignment horizontal="left" vertical="center" wrapText="1"/>
    </xf>
    <xf numFmtId="0" fontId="3" fillId="2" borderId="7" xfId="47" applyFont="1" applyFill="1" applyBorder="1" applyAlignment="1">
      <alignment horizontal="left" vertical="center" wrapText="1"/>
    </xf>
    <xf numFmtId="0" fontId="3" fillId="2" borderId="8" xfId="47" applyFont="1" applyFill="1" applyBorder="1" applyAlignment="1">
      <alignment horizontal="center" vertical="center" wrapText="1"/>
    </xf>
    <xf numFmtId="0" fontId="3" fillId="2" borderId="3" xfId="47" applyFont="1" applyFill="1" applyBorder="1" applyAlignment="1">
      <alignment vertical="center" wrapText="1"/>
    </xf>
    <xf numFmtId="0" fontId="3" fillId="2" borderId="4" xfId="47" applyFont="1" applyFill="1" applyBorder="1" applyAlignment="1">
      <alignment vertical="center" wrapText="1"/>
    </xf>
    <xf numFmtId="0" fontId="3" fillId="2" borderId="7" xfId="47" applyFont="1" applyFill="1" applyBorder="1" applyAlignment="1">
      <alignment vertical="center" wrapText="1"/>
    </xf>
    <xf numFmtId="0" fontId="4" fillId="2" borderId="2" xfId="47" applyFont="1" applyFill="1" applyBorder="1" applyAlignment="1">
      <alignment horizontal="justify" vertical="center" wrapText="1"/>
    </xf>
    <xf numFmtId="0" fontId="3" fillId="2" borderId="2" xfId="47" applyFont="1" applyFill="1" applyBorder="1" applyAlignment="1">
      <alignment horizontal="justify" vertical="center" wrapText="1"/>
    </xf>
    <xf numFmtId="0" fontId="4" fillId="2" borderId="2" xfId="47" applyFont="1" applyFill="1" applyBorder="1" applyAlignment="1">
      <alignment horizontal="left" vertical="center" wrapText="1"/>
    </xf>
    <xf numFmtId="0" fontId="5" fillId="2" borderId="2" xfId="47" applyFont="1" applyFill="1" applyBorder="1" applyAlignment="1">
      <alignment horizontal="justify" vertical="center" wrapText="1"/>
    </xf>
    <xf numFmtId="0" fontId="3" fillId="2" borderId="3" xfId="47" applyFont="1" applyFill="1" applyBorder="1" applyAlignment="1">
      <alignment horizontal="center" vertical="center" wrapText="1"/>
    </xf>
    <xf numFmtId="0" fontId="3" fillId="2" borderId="7" xfId="47" applyFont="1" applyFill="1" applyBorder="1" applyAlignment="1">
      <alignment horizontal="center" vertical="center" wrapText="1"/>
    </xf>
    <xf numFmtId="9" fontId="3" fillId="2" borderId="2" xfId="47" applyNumberFormat="1" applyFont="1" applyFill="1" applyBorder="1" applyAlignment="1">
      <alignment horizontal="center" vertical="center" wrapText="1"/>
    </xf>
    <xf numFmtId="0" fontId="5" fillId="2" borderId="3" xfId="47" applyFont="1" applyFill="1" applyBorder="1" applyAlignment="1">
      <alignment horizontal="left" vertical="center" wrapText="1"/>
    </xf>
    <xf numFmtId="0" fontId="5" fillId="2" borderId="7" xfId="47" applyFont="1" applyFill="1" applyBorder="1" applyAlignment="1">
      <alignment horizontal="left" vertical="center" wrapText="1"/>
    </xf>
    <xf numFmtId="9" fontId="3" fillId="2" borderId="3" xfId="47" applyNumberFormat="1" applyFont="1" applyFill="1" applyBorder="1" applyAlignment="1">
      <alignment horizontal="center" vertical="center" wrapText="1"/>
    </xf>
    <xf numFmtId="9" fontId="3" fillId="2" borderId="7" xfId="47" applyNumberFormat="1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center" vertical="center" wrapText="1"/>
    </xf>
    <xf numFmtId="0" fontId="6" fillId="0" borderId="9" xfId="47" applyFont="1" applyBorder="1" applyAlignment="1">
      <alignment horizontal="left" vertical="center" wrapText="1"/>
    </xf>
    <xf numFmtId="0" fontId="1" fillId="0" borderId="9" xfId="47" applyFont="1" applyBorder="1" applyAlignment="1">
      <alignment horizontal="left" vertical="center"/>
    </xf>
    <xf numFmtId="10" fontId="3" fillId="2" borderId="2" xfId="11" applyNumberFormat="1" applyFont="1" applyFill="1" applyBorder="1" applyAlignment="1">
      <alignment horizontal="center" vertical="center" wrapText="1"/>
    </xf>
    <xf numFmtId="43" fontId="3" fillId="2" borderId="2" xfId="8" applyFont="1" applyFill="1" applyBorder="1" applyAlignment="1">
      <alignment horizontal="center" vertical="center" wrapText="1"/>
    </xf>
    <xf numFmtId="0" fontId="3" fillId="2" borderId="5" xfId="47" applyFont="1" applyFill="1" applyBorder="1" applyAlignment="1">
      <alignment horizontal="left" vertical="center" wrapText="1"/>
    </xf>
    <xf numFmtId="0" fontId="3" fillId="2" borderId="6" xfId="47" applyFont="1" applyFill="1" applyBorder="1" applyAlignment="1">
      <alignment horizontal="left" vertical="center" wrapText="1"/>
    </xf>
    <xf numFmtId="0" fontId="3" fillId="2" borderId="8" xfId="47" applyFont="1" applyFill="1" applyBorder="1" applyAlignment="1">
      <alignment horizontal="left" vertical="center" wrapText="1"/>
    </xf>
    <xf numFmtId="0" fontId="3" fillId="2" borderId="2" xfId="47" applyFont="1" applyFill="1" applyBorder="1" applyAlignment="1">
      <alignment vertical="center" wrapText="1"/>
    </xf>
    <xf numFmtId="43" fontId="3" fillId="2" borderId="2" xfId="47" applyNumberFormat="1" applyFont="1" applyFill="1" applyBorder="1" applyAlignment="1">
      <alignment horizontal="center" vertical="center" wrapText="1"/>
    </xf>
    <xf numFmtId="0" fontId="7" fillId="3" borderId="0" xfId="19" applyFont="1" applyFill="1">
      <alignment vertical="center"/>
    </xf>
    <xf numFmtId="0" fontId="8" fillId="3" borderId="0" xfId="19" applyFont="1" applyFill="1">
      <alignment vertical="center"/>
    </xf>
    <xf numFmtId="0" fontId="9" fillId="3" borderId="0" xfId="19" applyFont="1" applyFill="1">
      <alignment vertical="center"/>
    </xf>
    <xf numFmtId="0" fontId="10" fillId="3" borderId="0" xfId="19" applyFont="1" applyFill="1">
      <alignment vertical="center"/>
    </xf>
    <xf numFmtId="0" fontId="11" fillId="3" borderId="0" xfId="19" applyFont="1" applyFill="1" applyAlignment="1">
      <alignment horizontal="center" vertical="center"/>
    </xf>
    <xf numFmtId="0" fontId="12" fillId="3" borderId="5" xfId="19" applyFont="1" applyFill="1" applyBorder="1" applyAlignment="1">
      <alignment horizontal="center" vertical="center" wrapText="1"/>
    </xf>
    <xf numFmtId="0" fontId="12" fillId="3" borderId="3" xfId="19" applyFont="1" applyFill="1" applyBorder="1" applyAlignment="1">
      <alignment horizontal="center" vertical="center" wrapText="1"/>
    </xf>
    <xf numFmtId="0" fontId="12" fillId="3" borderId="7" xfId="19" applyFont="1" applyFill="1" applyBorder="1" applyAlignment="1">
      <alignment horizontal="center" vertical="center" wrapText="1"/>
    </xf>
    <xf numFmtId="0" fontId="12" fillId="3" borderId="8" xfId="19" applyFont="1" applyFill="1" applyBorder="1" applyAlignment="1">
      <alignment horizontal="center" vertical="center" wrapText="1"/>
    </xf>
    <xf numFmtId="176" fontId="12" fillId="3" borderId="3" xfId="8" applyNumberFormat="1" applyFont="1" applyFill="1" applyBorder="1" applyAlignment="1">
      <alignment horizontal="right" vertical="center" wrapText="1"/>
    </xf>
    <xf numFmtId="176" fontId="12" fillId="3" borderId="7" xfId="8" applyNumberFormat="1" applyFont="1" applyFill="1" applyBorder="1" applyAlignment="1">
      <alignment horizontal="right" vertical="center" wrapText="1"/>
    </xf>
    <xf numFmtId="10" fontId="12" fillId="3" borderId="3" xfId="19" applyNumberFormat="1" applyFont="1" applyFill="1" applyBorder="1" applyAlignment="1">
      <alignment horizontal="right" vertical="center" wrapText="1"/>
    </xf>
    <xf numFmtId="10" fontId="12" fillId="3" borderId="7" xfId="19" applyNumberFormat="1" applyFont="1" applyFill="1" applyBorder="1" applyAlignment="1">
      <alignment horizontal="right" vertical="center" wrapText="1"/>
    </xf>
    <xf numFmtId="0" fontId="8" fillId="3" borderId="4" xfId="19" applyFont="1" applyFill="1" applyBorder="1" applyAlignment="1">
      <alignment horizontal="center" vertical="center" wrapText="1"/>
    </xf>
    <xf numFmtId="176" fontId="8" fillId="3" borderId="4" xfId="8" applyNumberFormat="1" applyFont="1" applyFill="1" applyBorder="1" applyAlignment="1">
      <alignment horizontal="right" vertical="center" wrapText="1"/>
    </xf>
    <xf numFmtId="10" fontId="8" fillId="3" borderId="4" xfId="19" applyNumberFormat="1" applyFont="1" applyFill="1" applyBorder="1" applyAlignment="1">
      <alignment horizontal="right" vertical="center" wrapText="1"/>
    </xf>
    <xf numFmtId="0" fontId="12" fillId="3" borderId="2" xfId="19" applyFont="1" applyFill="1" applyBorder="1" applyAlignment="1">
      <alignment horizontal="center" vertical="center" wrapText="1"/>
    </xf>
    <xf numFmtId="49" fontId="12" fillId="3" borderId="3" xfId="19" applyNumberFormat="1" applyFont="1" applyFill="1" applyBorder="1" applyAlignment="1">
      <alignment horizontal="center" vertical="center" wrapText="1"/>
    </xf>
    <xf numFmtId="49" fontId="12" fillId="3" borderId="7" xfId="19" applyNumberFormat="1" applyFont="1" applyFill="1" applyBorder="1" applyAlignment="1">
      <alignment horizontal="center" vertical="center" wrapText="1"/>
    </xf>
    <xf numFmtId="0" fontId="12" fillId="3" borderId="2" xfId="19" applyFont="1" applyFill="1" applyBorder="1" applyAlignment="1">
      <alignment horizontal="left" vertical="center" wrapText="1"/>
    </xf>
    <xf numFmtId="0" fontId="12" fillId="3" borderId="3" xfId="8" applyNumberFormat="1" applyFont="1" applyFill="1" applyBorder="1" applyAlignment="1">
      <alignment horizontal="right" vertical="center" wrapText="1"/>
    </xf>
    <xf numFmtId="0" fontId="12" fillId="3" borderId="7" xfId="8" applyNumberFormat="1" applyFont="1" applyFill="1" applyBorder="1" applyAlignment="1">
      <alignment horizontal="right" vertical="center" wrapText="1"/>
    </xf>
    <xf numFmtId="0" fontId="13" fillId="3" borderId="2" xfId="19" applyFont="1" applyFill="1" applyBorder="1" applyAlignment="1">
      <alignment horizontal="left" vertical="center" wrapText="1"/>
    </xf>
    <xf numFmtId="0" fontId="12" fillId="3" borderId="3" xfId="8" applyNumberFormat="1" applyFont="1" applyFill="1" applyBorder="1" applyAlignment="1">
      <alignment horizontal="center" vertical="center" wrapText="1"/>
    </xf>
    <xf numFmtId="0" fontId="12" fillId="3" borderId="7" xfId="8" applyNumberFormat="1" applyFont="1" applyFill="1" applyBorder="1" applyAlignment="1">
      <alignment horizontal="center" vertical="center" wrapText="1"/>
    </xf>
    <xf numFmtId="0" fontId="12" fillId="3" borderId="2" xfId="8" applyNumberFormat="1" applyFont="1" applyFill="1" applyBorder="1" applyAlignment="1">
      <alignment horizontal="right" vertical="center" wrapText="1"/>
    </xf>
    <xf numFmtId="43" fontId="8" fillId="3" borderId="0" xfId="19" applyNumberFormat="1" applyFont="1" applyFill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3" xfId="19" applyFont="1" applyFill="1" applyBorder="1" applyAlignment="1">
      <alignment horizontal="left" vertical="center" wrapText="1"/>
    </xf>
    <xf numFmtId="0" fontId="9" fillId="3" borderId="2" xfId="8" applyNumberFormat="1" applyFont="1" applyFill="1" applyBorder="1" applyAlignment="1">
      <alignment horizontal="right" vertical="center" wrapText="1"/>
    </xf>
    <xf numFmtId="0" fontId="9" fillId="3" borderId="3" xfId="8" applyNumberFormat="1" applyFont="1" applyFill="1" applyBorder="1" applyAlignment="1">
      <alignment horizontal="right" vertical="center" wrapText="1"/>
    </xf>
    <xf numFmtId="0" fontId="9" fillId="3" borderId="7" xfId="8" applyNumberFormat="1" applyFont="1" applyFill="1" applyBorder="1" applyAlignment="1">
      <alignment horizontal="right" vertical="center" wrapText="1"/>
    </xf>
    <xf numFmtId="0" fontId="8" fillId="3" borderId="4" xfId="19" applyFont="1" applyFill="1" applyBorder="1" applyAlignment="1">
      <alignment horizontal="left" vertical="center" wrapText="1"/>
    </xf>
    <xf numFmtId="43" fontId="8" fillId="3" borderId="4" xfId="8" applyFont="1" applyFill="1" applyBorder="1" applyAlignment="1">
      <alignment horizontal="center" vertical="center" wrapText="1"/>
    </xf>
    <xf numFmtId="43" fontId="7" fillId="3" borderId="4" xfId="8" applyFont="1" applyFill="1" applyBorder="1" applyAlignment="1">
      <alignment horizontal="center" vertical="center" wrapText="1"/>
    </xf>
    <xf numFmtId="10" fontId="7" fillId="3" borderId="4" xfId="11" applyNumberFormat="1" applyFont="1" applyFill="1" applyBorder="1" applyAlignment="1">
      <alignment horizontal="right" vertical="center" wrapText="1"/>
    </xf>
    <xf numFmtId="0" fontId="9" fillId="3" borderId="5" xfId="19" applyFont="1" applyFill="1" applyBorder="1" applyAlignment="1">
      <alignment horizontal="center" vertical="center" wrapText="1"/>
    </xf>
    <xf numFmtId="49" fontId="9" fillId="3" borderId="2" xfId="19" applyNumberFormat="1" applyFont="1" applyFill="1" applyBorder="1" applyAlignment="1">
      <alignment horizontal="center" vertical="center" wrapText="1"/>
    </xf>
    <xf numFmtId="49" fontId="12" fillId="3" borderId="2" xfId="19" applyNumberFormat="1" applyFont="1" applyFill="1" applyBorder="1" applyAlignment="1">
      <alignment horizontal="center" vertical="center" wrapText="1"/>
    </xf>
    <xf numFmtId="0" fontId="9" fillId="3" borderId="8" xfId="19" applyFont="1" applyFill="1" applyBorder="1" applyAlignment="1">
      <alignment horizontal="center" vertical="center" wrapText="1"/>
    </xf>
    <xf numFmtId="49" fontId="9" fillId="3" borderId="2" xfId="8" applyNumberFormat="1" applyFont="1" applyFill="1" applyBorder="1" applyAlignment="1">
      <alignment vertical="center" wrapText="1"/>
    </xf>
    <xf numFmtId="49" fontId="15" fillId="3" borderId="3" xfId="19" applyNumberFormat="1" applyFont="1" applyFill="1" applyBorder="1" applyAlignment="1">
      <alignment horizontal="left" vertical="center" wrapText="1"/>
    </xf>
    <xf numFmtId="49" fontId="12" fillId="3" borderId="4" xfId="19" applyNumberFormat="1" applyFont="1" applyFill="1" applyBorder="1" applyAlignment="1">
      <alignment horizontal="left" vertical="center" wrapText="1"/>
    </xf>
    <xf numFmtId="49" fontId="12" fillId="3" borderId="7" xfId="19" applyNumberFormat="1" applyFont="1" applyFill="1" applyBorder="1" applyAlignment="1">
      <alignment horizontal="left" vertical="center" wrapText="1"/>
    </xf>
    <xf numFmtId="0" fontId="14" fillId="3" borderId="9" xfId="19" applyFont="1" applyFill="1" applyBorder="1" applyAlignment="1">
      <alignment horizontal="left" vertical="center" wrapText="1"/>
    </xf>
    <xf numFmtId="0" fontId="14" fillId="3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ColLevel_1" xfId="54"/>
    <cellStyle name="RowLevel_1" xfId="55"/>
    <cellStyle name="常规 3" xfId="56"/>
    <cellStyle name="千位分隔 2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view="pageBreakPreview" zoomScaleNormal="100" topLeftCell="A34" workbookViewId="0">
      <selection activeCell="B39" sqref="B39:G39"/>
    </sheetView>
  </sheetViews>
  <sheetFormatPr defaultColWidth="9" defaultRowHeight="15.75"/>
  <cols>
    <col min="1" max="1" width="31.125" style="40" customWidth="1"/>
    <col min="2" max="3" width="10" style="40" customWidth="1"/>
    <col min="4" max="5" width="10.5" style="40" customWidth="1"/>
    <col min="6" max="7" width="10" style="40" customWidth="1"/>
    <col min="8" max="16384" width="9" style="40"/>
  </cols>
  <sheetData>
    <row r="1" ht="14.25" spans="1:1">
      <c r="A1" s="41" t="s">
        <v>0</v>
      </c>
    </row>
    <row r="2" ht="27.6" customHeight="1" spans="1:7">
      <c r="A2" s="42" t="s">
        <v>1</v>
      </c>
      <c r="B2" s="42"/>
      <c r="C2" s="42"/>
      <c r="D2" s="42"/>
      <c r="E2" s="42"/>
      <c r="F2" s="42"/>
      <c r="G2" s="42"/>
    </row>
    <row r="3" ht="18.75" customHeight="1" spans="1:7">
      <c r="A3" s="43" t="s">
        <v>2</v>
      </c>
      <c r="B3" s="44" t="s">
        <v>3</v>
      </c>
      <c r="C3" s="45"/>
      <c r="D3" s="44" t="s">
        <v>4</v>
      </c>
      <c r="E3" s="45"/>
      <c r="F3" s="44" t="s">
        <v>5</v>
      </c>
      <c r="G3" s="45"/>
    </row>
    <row r="4" s="38" customFormat="1" ht="18.75" customHeight="1" spans="1:7">
      <c r="A4" s="46"/>
      <c r="B4" s="47">
        <v>34</v>
      </c>
      <c r="C4" s="48"/>
      <c r="D4" s="47">
        <v>24</v>
      </c>
      <c r="E4" s="48"/>
      <c r="F4" s="49">
        <v>0.71</v>
      </c>
      <c r="G4" s="50"/>
    </row>
    <row r="5" s="38" customFormat="1" ht="18.75" customHeight="1" spans="1:7">
      <c r="A5" s="51"/>
      <c r="B5" s="52"/>
      <c r="C5" s="52"/>
      <c r="D5" s="52"/>
      <c r="E5" s="52"/>
      <c r="F5" s="53"/>
      <c r="G5" s="53"/>
    </row>
    <row r="6" s="38" customFormat="1" ht="18.75" customHeight="1" spans="1:7">
      <c r="A6" s="54" t="s">
        <v>6</v>
      </c>
      <c r="B6" s="55" t="s">
        <v>7</v>
      </c>
      <c r="C6" s="56"/>
      <c r="D6" s="55" t="s">
        <v>8</v>
      </c>
      <c r="E6" s="56"/>
      <c r="F6" s="55" t="s">
        <v>9</v>
      </c>
      <c r="G6" s="56"/>
    </row>
    <row r="7" s="39" customFormat="1" ht="18.75" customHeight="1" spans="1:7">
      <c r="A7" s="57" t="s">
        <v>10</v>
      </c>
      <c r="B7" s="58">
        <f>B8+B11+B12</f>
        <v>9.73</v>
      </c>
      <c r="C7" s="59"/>
      <c r="D7" s="58">
        <f t="shared" ref="D7" si="0">D8+D11+D12</f>
        <v>9.73</v>
      </c>
      <c r="E7" s="59"/>
      <c r="F7" s="58">
        <f t="shared" ref="F7" si="1">F8+F11+F12</f>
        <v>9.73</v>
      </c>
      <c r="G7" s="59"/>
    </row>
    <row r="8" ht="18.75" customHeight="1" spans="1:7">
      <c r="A8" s="57" t="s">
        <v>11</v>
      </c>
      <c r="B8" s="58">
        <f>B9+B10</f>
        <v>0</v>
      </c>
      <c r="C8" s="59"/>
      <c r="D8" s="58">
        <f t="shared" ref="D8" si="2">D9+D10</f>
        <v>0</v>
      </c>
      <c r="E8" s="59"/>
      <c r="F8" s="58">
        <f t="shared" ref="F8" si="3">F9+F10</f>
        <v>0</v>
      </c>
      <c r="G8" s="59"/>
    </row>
    <row r="9" ht="18.75" customHeight="1" spans="1:7">
      <c r="A9" s="57" t="s">
        <v>12</v>
      </c>
      <c r="B9" s="58"/>
      <c r="C9" s="59"/>
      <c r="D9" s="58"/>
      <c r="E9" s="59"/>
      <c r="F9" s="58"/>
      <c r="G9" s="59"/>
    </row>
    <row r="10" ht="18.75" customHeight="1" spans="1:7">
      <c r="A10" s="57" t="s">
        <v>13</v>
      </c>
      <c r="B10" s="58"/>
      <c r="C10" s="59"/>
      <c r="D10" s="58"/>
      <c r="E10" s="59"/>
      <c r="F10" s="58"/>
      <c r="G10" s="59"/>
    </row>
    <row r="11" ht="18.75" customHeight="1" spans="1:7">
      <c r="A11" s="57" t="s">
        <v>14</v>
      </c>
      <c r="B11" s="58"/>
      <c r="C11" s="59"/>
      <c r="D11" s="58"/>
      <c r="E11" s="59"/>
      <c r="F11" s="58"/>
      <c r="G11" s="59"/>
    </row>
    <row r="12" ht="18.75" customHeight="1" spans="1:7">
      <c r="A12" s="57" t="s">
        <v>15</v>
      </c>
      <c r="B12" s="58">
        <v>9.73</v>
      </c>
      <c r="C12" s="59"/>
      <c r="D12" s="58">
        <v>9.73</v>
      </c>
      <c r="E12" s="59"/>
      <c r="F12" s="58">
        <v>9.73</v>
      </c>
      <c r="G12" s="59"/>
    </row>
    <row r="13" s="39" customFormat="1" ht="18.75" customHeight="1" spans="1:7">
      <c r="A13" s="57" t="s">
        <v>16</v>
      </c>
      <c r="B13" s="58">
        <f>SUM(B14:C16)</f>
        <v>3993.6</v>
      </c>
      <c r="C13" s="59"/>
      <c r="D13" s="58">
        <f t="shared" ref="D13" si="4">SUM(D14:E16)</f>
        <v>3895.35</v>
      </c>
      <c r="E13" s="59"/>
      <c r="F13" s="58">
        <f t="shared" ref="F13" si="5">SUM(F14:G16)</f>
        <v>3895.35</v>
      </c>
      <c r="G13" s="59"/>
    </row>
    <row r="14" s="39" customFormat="1" ht="18.75" customHeight="1" spans="1:7">
      <c r="A14" s="60" t="s">
        <v>17</v>
      </c>
      <c r="B14" s="58">
        <v>3993.6</v>
      </c>
      <c r="C14" s="59"/>
      <c r="D14" s="58">
        <v>3895.35</v>
      </c>
      <c r="E14" s="59"/>
      <c r="F14" s="58">
        <v>3895.35</v>
      </c>
      <c r="G14" s="59"/>
    </row>
    <row r="15" s="39" customFormat="1" ht="18.75" customHeight="1" spans="1:7">
      <c r="A15" s="60" t="s">
        <v>18</v>
      </c>
      <c r="B15" s="61"/>
      <c r="C15" s="62"/>
      <c r="D15" s="58"/>
      <c r="E15" s="59"/>
      <c r="F15" s="58"/>
      <c r="G15" s="59"/>
    </row>
    <row r="16" s="39" customFormat="1" ht="18.75" customHeight="1" spans="1:7">
      <c r="A16" s="57"/>
      <c r="B16" s="61"/>
      <c r="C16" s="62"/>
      <c r="D16" s="58"/>
      <c r="E16" s="59"/>
      <c r="F16" s="58"/>
      <c r="G16" s="59"/>
    </row>
    <row r="17" s="39" customFormat="1" ht="18.75" customHeight="1" spans="1:10">
      <c r="A17" s="57" t="s">
        <v>19</v>
      </c>
      <c r="B17" s="63">
        <f>SUM(B18:C33)</f>
        <v>172.12</v>
      </c>
      <c r="C17" s="63"/>
      <c r="D17" s="63">
        <f>SUM(D18:E33)</f>
        <v>135.18</v>
      </c>
      <c r="E17" s="63"/>
      <c r="F17" s="63">
        <f>SUM(F18:G33)</f>
        <v>61.69</v>
      </c>
      <c r="G17" s="63"/>
      <c r="H17" s="64"/>
      <c r="J17" s="64"/>
    </row>
    <row r="18" ht="18.75" customHeight="1" spans="1:7">
      <c r="A18" s="65" t="s">
        <v>20</v>
      </c>
      <c r="B18" s="66">
        <v>27.52</v>
      </c>
      <c r="C18" s="67"/>
      <c r="D18" s="66">
        <v>22</v>
      </c>
      <c r="E18" s="67"/>
      <c r="F18" s="66">
        <v>7.7</v>
      </c>
      <c r="G18" s="67"/>
    </row>
    <row r="19" ht="18.75" customHeight="1" spans="1:7">
      <c r="A19" s="65" t="s">
        <v>21</v>
      </c>
      <c r="B19" s="66">
        <v>12.76</v>
      </c>
      <c r="C19" s="67"/>
      <c r="D19" s="66">
        <v>12</v>
      </c>
      <c r="E19" s="67"/>
      <c r="F19" s="66">
        <v>4.68</v>
      </c>
      <c r="G19" s="67"/>
    </row>
    <row r="20" ht="18.75" customHeight="1" spans="1:7">
      <c r="A20" s="65" t="s">
        <v>22</v>
      </c>
      <c r="B20" s="66">
        <v>11.32</v>
      </c>
      <c r="C20" s="67"/>
      <c r="D20" s="66">
        <v>11.94</v>
      </c>
      <c r="E20" s="67"/>
      <c r="F20" s="66">
        <v>6</v>
      </c>
      <c r="G20" s="67"/>
    </row>
    <row r="21" ht="18.75" customHeight="1" spans="1:7">
      <c r="A21" s="65" t="s">
        <v>23</v>
      </c>
      <c r="B21" s="66">
        <v>2.9</v>
      </c>
      <c r="C21" s="67"/>
      <c r="D21" s="66">
        <v>2</v>
      </c>
      <c r="E21" s="67"/>
      <c r="F21" s="66">
        <v>1.16</v>
      </c>
      <c r="G21" s="67"/>
    </row>
    <row r="22" ht="18.75" customHeight="1" spans="1:7">
      <c r="A22" s="65" t="s">
        <v>24</v>
      </c>
      <c r="B22" s="66">
        <v>14</v>
      </c>
      <c r="C22" s="67"/>
      <c r="D22" s="66">
        <v>14</v>
      </c>
      <c r="E22" s="67"/>
      <c r="F22" s="66">
        <v>0.5</v>
      </c>
      <c r="G22" s="67"/>
    </row>
    <row r="23" ht="18.75" customHeight="1" spans="1:7">
      <c r="A23" s="65" t="s">
        <v>25</v>
      </c>
      <c r="B23" s="66">
        <v>24.72</v>
      </c>
      <c r="C23" s="67"/>
      <c r="D23" s="66">
        <v>19</v>
      </c>
      <c r="E23" s="67"/>
      <c r="F23" s="66">
        <v>3.33</v>
      </c>
      <c r="G23" s="67"/>
    </row>
    <row r="24" ht="18.75" customHeight="1" spans="1:7">
      <c r="A24" s="65" t="s">
        <v>26</v>
      </c>
      <c r="B24" s="66">
        <v>2.77</v>
      </c>
      <c r="C24" s="67"/>
      <c r="D24" s="66">
        <v>4.2</v>
      </c>
      <c r="E24" s="67"/>
      <c r="F24" s="66">
        <v>0.95</v>
      </c>
      <c r="G24" s="67"/>
    </row>
    <row r="25" ht="18.75" customHeight="1" spans="1:7">
      <c r="A25" s="65" t="s">
        <v>27</v>
      </c>
      <c r="B25" s="66"/>
      <c r="C25" s="67"/>
      <c r="D25" s="66">
        <v>1</v>
      </c>
      <c r="E25" s="67"/>
      <c r="F25" s="66">
        <v>0.99</v>
      </c>
      <c r="G25" s="67"/>
    </row>
    <row r="26" ht="18.75" customHeight="1" spans="1:7">
      <c r="A26" s="65" t="s">
        <v>28</v>
      </c>
      <c r="B26" s="68"/>
      <c r="C26" s="69"/>
      <c r="D26" s="66">
        <v>1</v>
      </c>
      <c r="E26" s="67"/>
      <c r="F26" s="66">
        <v>0.56</v>
      </c>
      <c r="G26" s="67"/>
    </row>
    <row r="27" ht="18.75" customHeight="1" spans="1:7">
      <c r="A27" s="65" t="s">
        <v>29</v>
      </c>
      <c r="B27" s="66">
        <v>9.73</v>
      </c>
      <c r="C27" s="67"/>
      <c r="D27" s="66">
        <v>9.73</v>
      </c>
      <c r="E27" s="67"/>
      <c r="F27" s="66">
        <v>9.73</v>
      </c>
      <c r="G27" s="67"/>
    </row>
    <row r="28" ht="18.75" customHeight="1" spans="1:7">
      <c r="A28" s="70" t="s">
        <v>30</v>
      </c>
      <c r="B28" s="66">
        <v>2.75</v>
      </c>
      <c r="C28" s="67"/>
      <c r="D28" s="66">
        <v>2</v>
      </c>
      <c r="E28" s="67"/>
      <c r="F28" s="66">
        <v>1.08</v>
      </c>
      <c r="G28" s="67"/>
    </row>
    <row r="29" ht="18.75" customHeight="1" spans="1:7">
      <c r="A29" s="70" t="s">
        <v>31</v>
      </c>
      <c r="B29" s="66">
        <v>15.91</v>
      </c>
      <c r="C29" s="67"/>
      <c r="D29" s="66">
        <v>15.6</v>
      </c>
      <c r="E29" s="67"/>
      <c r="F29" s="66">
        <v>6.89</v>
      </c>
      <c r="G29" s="67"/>
    </row>
    <row r="30" ht="18.75" customHeight="1" spans="1:7">
      <c r="A30" s="70" t="s">
        <v>32</v>
      </c>
      <c r="B30" s="66">
        <v>2.72</v>
      </c>
      <c r="C30" s="67"/>
      <c r="D30" s="66">
        <v>2.6</v>
      </c>
      <c r="E30" s="67"/>
      <c r="F30" s="66">
        <v>2.6</v>
      </c>
      <c r="G30" s="67"/>
    </row>
    <row r="31" ht="18.75" customHeight="1" spans="1:7">
      <c r="A31" s="70" t="s">
        <v>33</v>
      </c>
      <c r="B31" s="66"/>
      <c r="C31" s="67"/>
      <c r="D31" s="66">
        <v>12.71</v>
      </c>
      <c r="E31" s="67"/>
      <c r="F31" s="66">
        <v>11.4</v>
      </c>
      <c r="G31" s="67"/>
    </row>
    <row r="32" ht="18.75" customHeight="1" spans="1:7">
      <c r="A32" s="70" t="s">
        <v>34</v>
      </c>
      <c r="B32" s="66">
        <v>0.96</v>
      </c>
      <c r="C32" s="67"/>
      <c r="D32" s="66">
        <v>0.96</v>
      </c>
      <c r="E32" s="67"/>
      <c r="F32" s="66">
        <v>1.48</v>
      </c>
      <c r="G32" s="67"/>
    </row>
    <row r="33" ht="18.75" customHeight="1" spans="1:7">
      <c r="A33" s="70" t="s">
        <v>35</v>
      </c>
      <c r="B33" s="66">
        <v>44.06</v>
      </c>
      <c r="C33" s="67"/>
      <c r="D33" s="66">
        <v>4.44</v>
      </c>
      <c r="E33" s="67"/>
      <c r="F33" s="66">
        <v>2.64</v>
      </c>
      <c r="G33" s="67"/>
    </row>
    <row r="34" s="38" customFormat="1" ht="18.75" customHeight="1" spans="1:7">
      <c r="A34" s="71" t="s">
        <v>36</v>
      </c>
      <c r="B34" s="63">
        <v>9</v>
      </c>
      <c r="C34" s="63"/>
      <c r="D34" s="72">
        <v>10</v>
      </c>
      <c r="E34" s="72"/>
      <c r="F34" s="72">
        <v>7.7</v>
      </c>
      <c r="G34" s="72"/>
    </row>
    <row r="35" s="38" customFormat="1" ht="18.75" customHeight="1" spans="1:7">
      <c r="A35" s="57" t="s">
        <v>37</v>
      </c>
      <c r="B35" s="61" t="s">
        <v>38</v>
      </c>
      <c r="C35" s="62"/>
      <c r="D35" s="61" t="s">
        <v>38</v>
      </c>
      <c r="E35" s="62"/>
      <c r="F35" s="73">
        <v>3650.03</v>
      </c>
      <c r="G35" s="74"/>
    </row>
    <row r="36" s="38" customFormat="1" ht="18.75" customHeight="1" spans="1:7">
      <c r="A36" s="75"/>
      <c r="B36" s="76"/>
      <c r="C36" s="76"/>
      <c r="D36" s="77"/>
      <c r="E36" s="77"/>
      <c r="F36" s="78"/>
      <c r="G36" s="78"/>
    </row>
    <row r="37" ht="31.5" customHeight="1" spans="1:7">
      <c r="A37" s="79" t="s">
        <v>39</v>
      </c>
      <c r="B37" s="80" t="s">
        <v>40</v>
      </c>
      <c r="C37" s="81" t="s">
        <v>41</v>
      </c>
      <c r="D37" s="81" t="s">
        <v>42</v>
      </c>
      <c r="E37" s="81" t="s">
        <v>43</v>
      </c>
      <c r="F37" s="81" t="s">
        <v>44</v>
      </c>
      <c r="G37" s="81" t="s">
        <v>45</v>
      </c>
    </row>
    <row r="38" ht="23.25" customHeight="1" spans="1:7">
      <c r="A38" s="82"/>
      <c r="B38" s="83"/>
      <c r="C38" s="83"/>
      <c r="D38" s="83"/>
      <c r="E38" s="83"/>
      <c r="F38" s="83"/>
      <c r="G38" s="83"/>
    </row>
    <row r="39" ht="118" customHeight="1" spans="1:7">
      <c r="A39" s="54" t="s">
        <v>46</v>
      </c>
      <c r="B39" s="84" t="s">
        <v>47</v>
      </c>
      <c r="C39" s="85"/>
      <c r="D39" s="85"/>
      <c r="E39" s="85"/>
      <c r="F39" s="85"/>
      <c r="G39" s="86"/>
    </row>
    <row r="40" ht="33" customHeight="1" spans="1:7">
      <c r="A40" s="87" t="s">
        <v>48</v>
      </c>
      <c r="B40" s="87"/>
      <c r="C40" s="87"/>
      <c r="D40" s="87"/>
      <c r="E40" s="87"/>
      <c r="F40" s="87"/>
      <c r="G40" s="87"/>
    </row>
    <row r="41" spans="1:7">
      <c r="A41" s="88" t="s">
        <v>49</v>
      </c>
      <c r="B41" s="88"/>
      <c r="C41" s="88"/>
      <c r="D41" s="88"/>
      <c r="E41" s="88"/>
      <c r="F41" s="88"/>
      <c r="G41" s="88"/>
    </row>
  </sheetData>
  <mergeCells count="102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9:G39"/>
    <mergeCell ref="A40:G40"/>
    <mergeCell ref="A41:G41"/>
    <mergeCell ref="A3:A4"/>
    <mergeCell ref="A37:A38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view="pageBreakPreview" zoomScale="115" zoomScaleNormal="85" topLeftCell="A22" workbookViewId="0">
      <selection activeCell="I33" sqref="I33"/>
    </sheetView>
  </sheetViews>
  <sheetFormatPr defaultColWidth="9" defaultRowHeight="15.75"/>
  <cols>
    <col min="1" max="4" width="9" style="1"/>
    <col min="5" max="6" width="4" style="1" customWidth="1"/>
    <col min="7" max="9" width="9" style="1"/>
    <col min="10" max="11" width="9.375" style="1" customWidth="1"/>
    <col min="12" max="16384" width="9" style="1"/>
  </cols>
  <sheetData>
    <row r="1" spans="1:1">
      <c r="A1" s="1" t="s">
        <v>50</v>
      </c>
    </row>
    <row r="2" ht="29.25" customHeight="1" spans="1:11">
      <c r="A2" s="2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25" customHeight="1" spans="1:11">
      <c r="A3" s="3" t="s">
        <v>52</v>
      </c>
      <c r="B3" s="4" t="s">
        <v>53</v>
      </c>
      <c r="C3" s="5"/>
      <c r="D3" s="5"/>
      <c r="E3" s="5"/>
      <c r="F3" s="5"/>
      <c r="G3" s="5"/>
      <c r="H3" s="5"/>
      <c r="I3" s="5"/>
      <c r="J3" s="5"/>
      <c r="K3" s="22"/>
    </row>
    <row r="4" ht="26.25" customHeight="1" spans="1:11">
      <c r="A4" s="6" t="s">
        <v>54</v>
      </c>
      <c r="B4" s="3"/>
      <c r="C4" s="3"/>
      <c r="D4" s="6" t="s">
        <v>55</v>
      </c>
      <c r="E4" s="3" t="s">
        <v>56</v>
      </c>
      <c r="F4" s="3"/>
      <c r="G4" s="3" t="s">
        <v>57</v>
      </c>
      <c r="H4" s="3" t="s">
        <v>58</v>
      </c>
      <c r="I4" s="3" t="s">
        <v>59</v>
      </c>
      <c r="J4" s="3" t="s">
        <v>60</v>
      </c>
      <c r="K4" s="3" t="s">
        <v>61</v>
      </c>
    </row>
    <row r="5" ht="26.25" customHeight="1" spans="1:11">
      <c r="A5" s="7"/>
      <c r="B5" s="3" t="s">
        <v>62</v>
      </c>
      <c r="C5" s="3"/>
      <c r="D5" s="3">
        <v>32.5</v>
      </c>
      <c r="E5" s="3">
        <v>586.7</v>
      </c>
      <c r="F5" s="3"/>
      <c r="G5" s="3">
        <v>4236.73</v>
      </c>
      <c r="H5" s="3">
        <v>4236.73</v>
      </c>
      <c r="I5" s="3">
        <v>10</v>
      </c>
      <c r="J5" s="31">
        <f>H5/G5</f>
        <v>1</v>
      </c>
      <c r="K5" s="32">
        <f>I5*J5</f>
        <v>10</v>
      </c>
    </row>
    <row r="6" ht="26.25" customHeight="1" spans="1:11">
      <c r="A6" s="7"/>
      <c r="B6" s="8" t="s">
        <v>63</v>
      </c>
      <c r="C6" s="9"/>
      <c r="D6" s="9"/>
      <c r="E6" s="9"/>
      <c r="F6" s="9"/>
      <c r="G6" s="9"/>
      <c r="H6" s="8" t="s">
        <v>64</v>
      </c>
      <c r="I6" s="9"/>
      <c r="J6" s="9"/>
      <c r="K6" s="9"/>
    </row>
    <row r="7" ht="26.25" customHeight="1" spans="1:11">
      <c r="A7" s="7"/>
      <c r="B7" s="9" t="s">
        <v>65</v>
      </c>
      <c r="C7" s="9"/>
      <c r="D7" s="9"/>
      <c r="E7" s="9"/>
      <c r="F7" s="9"/>
      <c r="G7" s="9"/>
      <c r="H7" s="8" t="s">
        <v>66</v>
      </c>
      <c r="I7" s="9"/>
      <c r="J7" s="9"/>
      <c r="K7" s="9"/>
    </row>
    <row r="8" ht="26.25" customHeight="1" spans="1:11">
      <c r="A8" s="7"/>
      <c r="B8" s="10" t="s">
        <v>67</v>
      </c>
      <c r="C8" s="11"/>
      <c r="D8" s="11"/>
      <c r="E8" s="11"/>
      <c r="F8" s="11"/>
      <c r="G8" s="12"/>
      <c r="H8" s="10" t="s">
        <v>68</v>
      </c>
      <c r="I8" s="11"/>
      <c r="J8" s="11"/>
      <c r="K8" s="12"/>
    </row>
    <row r="9" ht="26.25" customHeight="1" spans="1:11">
      <c r="A9" s="7"/>
      <c r="B9" s="9" t="s">
        <v>69</v>
      </c>
      <c r="C9" s="9"/>
      <c r="D9" s="9"/>
      <c r="E9" s="9"/>
      <c r="F9" s="9"/>
      <c r="G9" s="9"/>
      <c r="H9" s="9"/>
      <c r="I9" s="9"/>
      <c r="J9" s="9"/>
      <c r="K9" s="9"/>
    </row>
    <row r="10" ht="26.25" customHeight="1" spans="1:11">
      <c r="A10" s="13"/>
      <c r="B10" s="14" t="s">
        <v>70</v>
      </c>
      <c r="C10" s="15"/>
      <c r="D10" s="15"/>
      <c r="E10" s="15"/>
      <c r="F10" s="15"/>
      <c r="G10" s="16"/>
      <c r="H10" s="9"/>
      <c r="I10" s="9"/>
      <c r="J10" s="9"/>
      <c r="K10" s="9"/>
    </row>
    <row r="11" ht="26.25" customHeight="1" spans="1:11">
      <c r="A11" s="3" t="s">
        <v>71</v>
      </c>
      <c r="B11" s="3" t="s">
        <v>72</v>
      </c>
      <c r="C11" s="3"/>
      <c r="D11" s="3"/>
      <c r="E11" s="3"/>
      <c r="F11" s="3"/>
      <c r="G11" s="3"/>
      <c r="H11" s="3" t="s">
        <v>73</v>
      </c>
      <c r="I11" s="3"/>
      <c r="J11" s="3"/>
      <c r="K11" s="3"/>
    </row>
    <row r="12" ht="90" customHeight="1" spans="1:11">
      <c r="A12" s="3"/>
      <c r="B12" s="17" t="s">
        <v>74</v>
      </c>
      <c r="C12" s="18"/>
      <c r="D12" s="18"/>
      <c r="E12" s="18"/>
      <c r="F12" s="18"/>
      <c r="G12" s="18"/>
      <c r="H12" s="19" t="s">
        <v>75</v>
      </c>
      <c r="I12" s="9"/>
      <c r="J12" s="9"/>
      <c r="K12" s="9"/>
    </row>
    <row r="13" ht="41.25" customHeight="1" spans="1:11">
      <c r="A13" s="6" t="s">
        <v>76</v>
      </c>
      <c r="B13" s="3" t="s">
        <v>77</v>
      </c>
      <c r="C13" s="3" t="s">
        <v>78</v>
      </c>
      <c r="D13" s="3" t="s">
        <v>79</v>
      </c>
      <c r="E13" s="3"/>
      <c r="F13" s="3" t="s">
        <v>80</v>
      </c>
      <c r="G13" s="3"/>
      <c r="H13" s="3" t="s">
        <v>81</v>
      </c>
      <c r="I13" s="3" t="s">
        <v>59</v>
      </c>
      <c r="J13" s="3" t="s">
        <v>61</v>
      </c>
      <c r="K13" s="3" t="s">
        <v>82</v>
      </c>
    </row>
    <row r="14" ht="26.25" customHeight="1" spans="1:11">
      <c r="A14" s="7"/>
      <c r="B14" s="6" t="s">
        <v>83</v>
      </c>
      <c r="C14" s="3" t="s">
        <v>84</v>
      </c>
      <c r="D14" s="20" t="s">
        <v>85</v>
      </c>
      <c r="E14" s="20"/>
      <c r="F14" s="3" t="s">
        <v>86</v>
      </c>
      <c r="G14" s="3"/>
      <c r="H14" s="3">
        <v>5621</v>
      </c>
      <c r="I14" s="6">
        <v>15</v>
      </c>
      <c r="J14" s="6">
        <v>15</v>
      </c>
      <c r="K14" s="33"/>
    </row>
    <row r="15" ht="26.25" customHeight="1" spans="1:11">
      <c r="A15" s="7"/>
      <c r="B15" s="7"/>
      <c r="C15" s="3"/>
      <c r="D15" s="20" t="s">
        <v>87</v>
      </c>
      <c r="E15" s="20"/>
      <c r="F15" s="21" t="s">
        <v>88</v>
      </c>
      <c r="G15" s="22"/>
      <c r="H15" s="3">
        <v>2710</v>
      </c>
      <c r="I15" s="7"/>
      <c r="J15" s="7"/>
      <c r="K15" s="34"/>
    </row>
    <row r="16" ht="26.25" customHeight="1" spans="1:11">
      <c r="A16" s="7"/>
      <c r="B16" s="7"/>
      <c r="C16" s="3"/>
      <c r="D16" s="20" t="s">
        <v>89</v>
      </c>
      <c r="E16" s="20"/>
      <c r="F16" s="21" t="s">
        <v>90</v>
      </c>
      <c r="G16" s="22"/>
      <c r="H16" s="3">
        <v>7009</v>
      </c>
      <c r="I16" s="7"/>
      <c r="J16" s="7"/>
      <c r="K16" s="34"/>
    </row>
    <row r="17" ht="26.25" customHeight="1" spans="1:11">
      <c r="A17" s="7"/>
      <c r="B17" s="7"/>
      <c r="C17" s="3"/>
      <c r="D17" s="20" t="s">
        <v>91</v>
      </c>
      <c r="E17" s="20"/>
      <c r="F17" s="3" t="s">
        <v>92</v>
      </c>
      <c r="G17" s="3"/>
      <c r="H17" s="3">
        <v>4559</v>
      </c>
      <c r="I17" s="7"/>
      <c r="J17" s="7"/>
      <c r="K17" s="34"/>
    </row>
    <row r="18" ht="26.25" customHeight="1" spans="1:11">
      <c r="A18" s="7"/>
      <c r="B18" s="7"/>
      <c r="C18" s="3"/>
      <c r="D18" s="20" t="s">
        <v>93</v>
      </c>
      <c r="E18" s="20"/>
      <c r="F18" s="3" t="s">
        <v>94</v>
      </c>
      <c r="G18" s="3"/>
      <c r="H18" s="3">
        <v>32913</v>
      </c>
      <c r="I18" s="13"/>
      <c r="J18" s="13"/>
      <c r="K18" s="35"/>
    </row>
    <row r="19" ht="26.25" customHeight="1" spans="1:11">
      <c r="A19" s="7"/>
      <c r="B19" s="7"/>
      <c r="C19" s="3" t="s">
        <v>95</v>
      </c>
      <c r="D19" s="20" t="s">
        <v>96</v>
      </c>
      <c r="E19" s="20"/>
      <c r="F19" s="23" t="s">
        <v>97</v>
      </c>
      <c r="G19" s="3"/>
      <c r="H19" s="23">
        <v>0.0257</v>
      </c>
      <c r="I19" s="6">
        <v>15</v>
      </c>
      <c r="J19" s="6">
        <v>15</v>
      </c>
      <c r="K19" s="33"/>
    </row>
    <row r="20" ht="26.25" customHeight="1" spans="1:11">
      <c r="A20" s="7"/>
      <c r="B20" s="7"/>
      <c r="C20" s="3"/>
      <c r="D20" s="20" t="s">
        <v>98</v>
      </c>
      <c r="E20" s="20"/>
      <c r="F20" s="23" t="s">
        <v>99</v>
      </c>
      <c r="G20" s="3"/>
      <c r="H20" s="23">
        <v>1</v>
      </c>
      <c r="I20" s="7"/>
      <c r="J20" s="7"/>
      <c r="K20" s="34"/>
    </row>
    <row r="21" ht="26.25" customHeight="1" spans="1:11">
      <c r="A21" s="7"/>
      <c r="B21" s="7"/>
      <c r="C21" s="3"/>
      <c r="D21" s="20" t="s">
        <v>100</v>
      </c>
      <c r="E21" s="20"/>
      <c r="F21" s="23">
        <v>1</v>
      </c>
      <c r="G21" s="3"/>
      <c r="H21" s="23">
        <v>1</v>
      </c>
      <c r="I21" s="13"/>
      <c r="J21" s="13"/>
      <c r="K21" s="35"/>
    </row>
    <row r="22" ht="37" customHeight="1" spans="1:11">
      <c r="A22" s="7"/>
      <c r="B22" s="7"/>
      <c r="C22" s="6" t="s">
        <v>101</v>
      </c>
      <c r="D22" s="8" t="s">
        <v>102</v>
      </c>
      <c r="E22" s="8"/>
      <c r="F22" s="23" t="s">
        <v>103</v>
      </c>
      <c r="G22" s="3"/>
      <c r="H22" s="23" t="s">
        <v>103</v>
      </c>
      <c r="I22" s="3">
        <v>5</v>
      </c>
      <c r="J22" s="3">
        <v>5</v>
      </c>
      <c r="K22" s="9"/>
    </row>
    <row r="23" ht="26.25" customHeight="1" spans="1:11">
      <c r="A23" s="7"/>
      <c r="B23" s="7"/>
      <c r="C23" s="7"/>
      <c r="D23" s="24" t="s">
        <v>104</v>
      </c>
      <c r="E23" s="25"/>
      <c r="F23" s="26">
        <v>1</v>
      </c>
      <c r="G23" s="27"/>
      <c r="H23" s="23">
        <v>1</v>
      </c>
      <c r="I23" s="6">
        <v>5</v>
      </c>
      <c r="J23" s="6">
        <v>5</v>
      </c>
      <c r="K23" s="33"/>
    </row>
    <row r="24" ht="26.25" customHeight="1" spans="1:11">
      <c r="A24" s="7"/>
      <c r="B24" s="7"/>
      <c r="C24" s="3" t="s">
        <v>105</v>
      </c>
      <c r="D24" s="20" t="s">
        <v>106</v>
      </c>
      <c r="E24" s="18"/>
      <c r="F24" s="23">
        <v>1</v>
      </c>
      <c r="G24" s="3"/>
      <c r="H24" s="23">
        <v>1</v>
      </c>
      <c r="I24" s="6">
        <v>10</v>
      </c>
      <c r="J24" s="6">
        <v>10</v>
      </c>
      <c r="K24" s="33"/>
    </row>
    <row r="25" ht="26.25" customHeight="1" spans="1:11">
      <c r="A25" s="7"/>
      <c r="B25" s="7"/>
      <c r="C25" s="3"/>
      <c r="D25" s="18" t="s">
        <v>107</v>
      </c>
      <c r="E25" s="18"/>
      <c r="F25" s="3" t="s">
        <v>108</v>
      </c>
      <c r="G25" s="3"/>
      <c r="H25" s="3" t="s">
        <v>109</v>
      </c>
      <c r="I25" s="7"/>
      <c r="J25" s="7"/>
      <c r="K25" s="34"/>
    </row>
    <row r="26" ht="26.25" customHeight="1" spans="1:11">
      <c r="A26" s="7"/>
      <c r="B26" s="13"/>
      <c r="C26" s="3"/>
      <c r="D26" s="18" t="s">
        <v>110</v>
      </c>
      <c r="E26" s="18"/>
      <c r="F26" s="3" t="s">
        <v>111</v>
      </c>
      <c r="G26" s="3"/>
      <c r="H26" s="3" t="s">
        <v>112</v>
      </c>
      <c r="I26" s="13"/>
      <c r="J26" s="13"/>
      <c r="K26" s="35"/>
    </row>
    <row r="27" ht="26.25" customHeight="1" spans="1:11">
      <c r="A27" s="7"/>
      <c r="B27" s="6" t="s">
        <v>113</v>
      </c>
      <c r="C27" s="3" t="s">
        <v>114</v>
      </c>
      <c r="D27" s="20" t="s">
        <v>115</v>
      </c>
      <c r="E27" s="20"/>
      <c r="F27" s="28"/>
      <c r="G27" s="28"/>
      <c r="H27" s="28" t="s">
        <v>115</v>
      </c>
      <c r="I27" s="3"/>
      <c r="J27" s="3"/>
      <c r="K27" s="9"/>
    </row>
    <row r="28" ht="26.25" customHeight="1" spans="1:11">
      <c r="A28" s="7"/>
      <c r="B28" s="7"/>
      <c r="C28" s="6" t="s">
        <v>116</v>
      </c>
      <c r="D28" s="20" t="s">
        <v>117</v>
      </c>
      <c r="E28" s="20"/>
      <c r="F28" s="28" t="s">
        <v>118</v>
      </c>
      <c r="G28" s="28"/>
      <c r="H28" s="3" t="s">
        <v>119</v>
      </c>
      <c r="I28" s="3">
        <v>10</v>
      </c>
      <c r="J28" s="3">
        <v>10</v>
      </c>
      <c r="K28" s="18"/>
    </row>
    <row r="29" ht="26.25" customHeight="1" spans="1:11">
      <c r="A29" s="7"/>
      <c r="B29" s="7"/>
      <c r="C29" s="13"/>
      <c r="D29" s="20" t="s">
        <v>120</v>
      </c>
      <c r="E29" s="20"/>
      <c r="F29" s="28" t="s">
        <v>121</v>
      </c>
      <c r="G29" s="28"/>
      <c r="H29" s="28" t="s">
        <v>121</v>
      </c>
      <c r="I29" s="3">
        <v>10</v>
      </c>
      <c r="J29" s="3">
        <v>10</v>
      </c>
      <c r="K29" s="36"/>
    </row>
    <row r="30" ht="26.25" customHeight="1" spans="1:11">
      <c r="A30" s="7"/>
      <c r="B30" s="7"/>
      <c r="C30" s="3" t="s">
        <v>122</v>
      </c>
      <c r="D30" s="20" t="s">
        <v>115</v>
      </c>
      <c r="E30" s="20"/>
      <c r="F30" s="28"/>
      <c r="G30" s="28"/>
      <c r="H30" s="28" t="s">
        <v>115</v>
      </c>
      <c r="I30" s="3"/>
      <c r="J30" s="3"/>
      <c r="K30" s="9"/>
    </row>
    <row r="31" ht="26.25" customHeight="1" spans="1:11">
      <c r="A31" s="7"/>
      <c r="B31" s="13"/>
      <c r="C31" s="3" t="s">
        <v>123</v>
      </c>
      <c r="D31" s="20" t="s">
        <v>124</v>
      </c>
      <c r="E31" s="20"/>
      <c r="F31" s="28" t="s">
        <v>125</v>
      </c>
      <c r="G31" s="28"/>
      <c r="H31" s="28" t="s">
        <v>125</v>
      </c>
      <c r="I31" s="3">
        <v>10</v>
      </c>
      <c r="J31" s="3">
        <v>10</v>
      </c>
      <c r="K31" s="9"/>
    </row>
    <row r="32" ht="26.25" customHeight="1" spans="1:11">
      <c r="A32" s="7"/>
      <c r="B32" s="6" t="s">
        <v>126</v>
      </c>
      <c r="C32" s="28" t="s">
        <v>127</v>
      </c>
      <c r="D32" s="20" t="s">
        <v>128</v>
      </c>
      <c r="E32" s="20"/>
      <c r="F32" s="28" t="s">
        <v>129</v>
      </c>
      <c r="G32" s="28"/>
      <c r="H32" s="23">
        <v>0.93</v>
      </c>
      <c r="I32" s="3">
        <v>10</v>
      </c>
      <c r="J32" s="3">
        <v>10</v>
      </c>
      <c r="K32" s="9"/>
    </row>
    <row r="33" ht="26.25" customHeight="1" spans="1:11">
      <c r="A33" s="3" t="s">
        <v>130</v>
      </c>
      <c r="B33" s="3"/>
      <c r="C33" s="3"/>
      <c r="D33" s="3"/>
      <c r="E33" s="3"/>
      <c r="F33" s="3"/>
      <c r="G33" s="3"/>
      <c r="H33" s="3"/>
      <c r="I33" s="3">
        <f>SUM(I14:I32)+I5</f>
        <v>100</v>
      </c>
      <c r="J33" s="37">
        <f>SUM(J14:J32)+K5</f>
        <v>100</v>
      </c>
      <c r="K33" s="9"/>
    </row>
    <row r="34" ht="21.75" customHeight="1" spans="1:11">
      <c r="A34" s="29" t="s">
        <v>131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</row>
  </sheetData>
  <mergeCells count="81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A33:H33"/>
    <mergeCell ref="A34:K34"/>
    <mergeCell ref="A4:A10"/>
    <mergeCell ref="A11:A12"/>
    <mergeCell ref="A13:A32"/>
    <mergeCell ref="B14:B26"/>
    <mergeCell ref="B27:B31"/>
    <mergeCell ref="C14:C18"/>
    <mergeCell ref="C19:C21"/>
    <mergeCell ref="C22:C23"/>
    <mergeCell ref="C24:C26"/>
    <mergeCell ref="C28:C29"/>
    <mergeCell ref="I14:I18"/>
    <mergeCell ref="I19:I21"/>
    <mergeCell ref="I24:I26"/>
    <mergeCell ref="J14:J18"/>
    <mergeCell ref="J19:J21"/>
    <mergeCell ref="J24:J26"/>
    <mergeCell ref="K14:K18"/>
    <mergeCell ref="K19:K21"/>
    <mergeCell ref="K24:K26"/>
  </mergeCells>
  <pageMargins left="0.25" right="0.25" top="0.75" bottom="0.75" header="0.3" footer="0.3"/>
  <pageSetup paperSize="9" orientation="portrait"/>
  <headerFooter/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1-基础数据表</vt:lpstr>
      <vt:lpstr>2-整体支出绩效自评表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RACHEL</cp:lastModifiedBy>
  <dcterms:created xsi:type="dcterms:W3CDTF">2021-06-01T09:05:00Z</dcterms:created>
  <cp:lastPrinted>2022-11-07T06:19:00Z</cp:lastPrinted>
  <dcterms:modified xsi:type="dcterms:W3CDTF">2022-12-07T11:11:02Z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EB8ADD5D994742EF9A3AB89A5BA72E6E</vt:lpwstr>
  </property>
</Properties>
</file>