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2021年度部门整体支出绩效自评表" sheetId="1" r:id="rId1"/>
    <sheet name="部门整体支出绩效评价基础数据表" sheetId="2" r:id="rId2"/>
  </sheets>
  <definedNames>
    <definedName name="_xlnm.Print_Area" localSheetId="1">部门整体支出绩效评价基础数据表!$A$1:$G$38</definedName>
  </definedNames>
  <calcPr calcId="144525"/>
</workbook>
</file>

<file path=xl/comments1.xml><?xml version="1.0" encoding="utf-8"?>
<comments xmlns="http://schemas.openxmlformats.org/spreadsheetml/2006/main">
  <authors>
    <author>Meimin</author>
    <author>Administrator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  <comment ref="K1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是没有完成年度指标，偏差原因错误</t>
        </r>
      </text>
    </comment>
    <comment ref="K2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写原因及措施</t>
        </r>
      </text>
    </comment>
    <comment ref="H26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与实际支出不一致，都超了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sharedStrings.xml><?xml version="1.0" encoding="utf-8"?>
<sst xmlns="http://schemas.openxmlformats.org/spreadsheetml/2006/main" count="149" uniqueCount="136">
  <si>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</si>
  <si>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sz val="18"/>
        <rFont val="Times New Roman"/>
        <charset val="134"/>
      </rPr>
      <t>2021</t>
    </r>
    <r>
      <rPr>
        <sz val="18"/>
        <rFont val="方正小标宋简体"/>
        <charset val="134"/>
      </rPr>
      <t>年度部门整体支出绩效自评表</t>
    </r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</si>
  <si>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</si>
  <si>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r>
      <rPr>
        <sz val="10"/>
        <color rgb="FF000000"/>
        <rFont val="宋体"/>
        <charset val="134"/>
      </rPr>
      <t>中共桃源县委机构编制委员会办公室</t>
    </r>
    <r>
      <rPr>
        <sz val="10"/>
        <color rgb="FF000000"/>
        <rFont val="Times New Roman"/>
        <charset val="134"/>
      </rPr>
      <t xml:space="preserve"> </t>
    </r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</si>
  <si>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</si>
  <si>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</si>
  <si>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</si>
  <si>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</si>
  <si>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</si>
  <si>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</si>
  <si>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</si>
  <si>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</si>
  <si>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</si>
  <si>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按收入性质分：191.14万</t>
  </si>
  <si>
    <t xml:space="preserve">按支出性质分：226.10万 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</si>
  <si>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191.14</t>
    </r>
    <r>
      <rPr>
        <sz val="10"/>
        <color rgb="FF000000"/>
        <rFont val="宋体"/>
        <charset val="134"/>
      </rPr>
      <t>万</t>
    </r>
  </si>
  <si>
    <t>其中：基本支出：180.32万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</si>
  <si>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  <r>
      <rPr>
        <sz val="10"/>
        <color rgb="FF000000"/>
        <rFont val="Times New Roman"/>
        <charset val="134"/>
      </rPr>
      <t>0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</si>
  <si>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45.78</t>
    </r>
    <r>
      <rPr>
        <sz val="10"/>
        <color rgb="FF000000"/>
        <rFont val="宋体"/>
        <charset val="134"/>
      </rPr>
      <t>万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</si>
  <si>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  <r>
      <rPr>
        <sz val="10"/>
        <color rgb="FF000000"/>
        <rFont val="Times New Roman"/>
        <charset val="134"/>
      </rPr>
      <t>0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</si>
  <si>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  <r>
      <rPr>
        <sz val="10"/>
        <color rgb="FF000000"/>
        <rFont val="Times New Roman"/>
        <charset val="134"/>
      </rPr>
      <t>0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</si>
  <si>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</si>
  <si>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</si>
  <si>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</si>
  <si>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r>
      <rPr>
        <sz val="10"/>
        <color rgb="FF000000"/>
        <rFont val="宋体"/>
        <charset val="134"/>
      </rPr>
      <t>目标：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、机构编制管理工作：机构编制调整、机构编制超链接、监督检查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个单位、中央编办年统</t>
    </r>
    <r>
      <rPr>
        <sz val="10"/>
        <color rgb="FF000000"/>
        <rFont val="Times New Roman"/>
        <charset val="134"/>
      </rPr>
      <t>17546</t>
    </r>
    <r>
      <rPr>
        <sz val="10"/>
        <color rgb="FF000000"/>
        <rFont val="宋体"/>
        <charset val="134"/>
      </rPr>
      <t>个，力争全市优秀；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、事业单位登记管理、中文域名工作：按时完成全县事业单位</t>
    </r>
    <r>
      <rPr>
        <sz val="10"/>
        <color rgb="FF000000"/>
        <rFont val="Times New Roman"/>
        <charset val="134"/>
      </rPr>
      <t>2021</t>
    </r>
    <r>
      <rPr>
        <sz val="10"/>
        <color rgb="FF000000"/>
        <rFont val="宋体"/>
        <charset val="134"/>
      </rPr>
      <t>年度年检工作，采取线上预约、指导、办理，共年检</t>
    </r>
    <r>
      <rPr>
        <sz val="10"/>
        <color rgb="FF000000"/>
        <rFont val="Times New Roman"/>
        <charset val="134"/>
      </rPr>
      <t>486</t>
    </r>
    <r>
      <rPr>
        <sz val="10"/>
        <color rgb="FF000000"/>
        <rFont val="宋体"/>
        <charset val="134"/>
      </rPr>
      <t>个事业单位，受理事业单位法人名称、法定代表人、开办资金等内容的变更登记，进行新设立登记；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、改革工作：主动宣传改革政策、开展调研</t>
    </r>
    <r>
      <rPr>
        <sz val="10"/>
        <color rgb="FF000000"/>
        <rFont val="Times New Roman"/>
        <charset val="134"/>
      </rPr>
      <t>33</t>
    </r>
    <r>
      <rPr>
        <sz val="10"/>
        <color rgb="FF000000"/>
        <rFont val="宋体"/>
        <charset val="134"/>
      </rPr>
      <t>次，从源头预防和化解不稳定的隐患和问题。通过本项目的实施，达到优化机构编制管理、事业单位登记管理、中文域名、改革等工作的效果，产生对机构正常运转的有力保障效益。</t>
    </r>
  </si>
  <si>
    <r>
      <rPr>
        <sz val="10"/>
        <color rgb="FF000000"/>
        <rFont val="Times New Roman"/>
        <charset val="134"/>
      </rPr>
      <t>2021</t>
    </r>
    <r>
      <rPr>
        <sz val="10"/>
        <color rgb="FF000000"/>
        <rFont val="宋体"/>
        <charset val="134"/>
      </rPr>
      <t>年我办资金运行维护决策正确，资金管理规范，项目管理到位，政策执行有力，有效发挥了财政资金的使用效率。我办各项项目资金其主要用途是确保了各项改革顺利进行，机构编制资源管理运用科学规范，为优化全县经济社会发展提供了有力保障；在人员经费支出、公共支出严格执行各项制度；在项目经费的使用上，在保证各项任务顺利完成的同时，严格落实厉行节约的原则；三公经费的使用严格控制在预算申报的范围内。</t>
    </r>
  </si>
  <si>
    <r>
      <rPr>
        <sz val="10"/>
        <color rgb="FF000000"/>
        <rFont val="黑体"/>
        <charset val="134"/>
      </rPr>
      <t xml:space="preserve">绩
效
指
标
</t>
    </r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</si>
  <si>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</si>
  <si>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</si>
  <si>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</si>
  <si>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</si>
  <si>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</si>
  <si>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</si>
  <si>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
（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"/>
        <charset val="134"/>
      </rPr>
      <t>分）</t>
    </r>
  </si>
  <si>
    <t>数量指标</t>
  </si>
  <si>
    <t>编制控制在上级下达的总量内</t>
  </si>
  <si>
    <t>17546个</t>
  </si>
  <si>
    <r>
      <rPr>
        <sz val="10"/>
        <rFont val="Times New Roman"/>
        <charset val="0"/>
      </rPr>
      <t>17546</t>
    </r>
    <r>
      <rPr>
        <sz val="10"/>
        <rFont val="宋体"/>
        <charset val="134"/>
      </rPr>
      <t>个</t>
    </r>
  </si>
  <si>
    <t>年初目标值偏低</t>
  </si>
  <si>
    <t>事业单位年检数量</t>
  </si>
  <si>
    <r>
      <rPr>
        <sz val="10"/>
        <rFont val="Times New Roman"/>
        <charset val="0"/>
      </rPr>
      <t>486</t>
    </r>
    <r>
      <rPr>
        <sz val="10"/>
        <rFont val="宋体"/>
        <charset val="0"/>
      </rPr>
      <t>个</t>
    </r>
  </si>
  <si>
    <r>
      <rPr>
        <sz val="10"/>
        <rFont val="Times New Roman"/>
        <charset val="0"/>
      </rPr>
      <t>486</t>
    </r>
    <r>
      <rPr>
        <sz val="10"/>
        <rFont val="宋体"/>
        <charset val="134"/>
      </rPr>
      <t>个</t>
    </r>
  </si>
  <si>
    <t>召开编委会次数</t>
  </si>
  <si>
    <t>2次</t>
  </si>
  <si>
    <t>配合巡察组检查机构编制工作</t>
  </si>
  <si>
    <t>20个单位</t>
  </si>
  <si>
    <r>
      <rPr>
        <sz val="10"/>
        <rFont val="Times New Roman"/>
        <charset val="0"/>
      </rPr>
      <t>20</t>
    </r>
    <r>
      <rPr>
        <sz val="10"/>
        <rFont val="宋体"/>
        <charset val="134"/>
      </rPr>
      <t>个单位</t>
    </r>
  </si>
  <si>
    <t>整理专项工作资料</t>
  </si>
  <si>
    <t>2本</t>
  </si>
  <si>
    <r>
      <rPr>
        <sz val="10"/>
        <rFont val="Times New Roman"/>
        <charset val="0"/>
      </rPr>
      <t>2</t>
    </r>
    <r>
      <rPr>
        <sz val="10"/>
        <rFont val="宋体"/>
        <charset val="134"/>
      </rPr>
      <t>本</t>
    </r>
  </si>
  <si>
    <t>每季度开展业务培训班</t>
  </si>
  <si>
    <t>1次</t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</si>
  <si>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次</t>
    </r>
  </si>
  <si>
    <r>
      <rPr>
        <sz val="10"/>
        <color rgb="FF000000"/>
        <rFont val="仿宋"/>
        <charset val="134"/>
      </rPr>
      <t>质量指标</t>
    </r>
  </si>
  <si>
    <t>优化机构编制管理工作覆盖率</t>
  </si>
  <si>
    <t>机构编制、信息化及档案文件管理工作完成率</t>
  </si>
  <si>
    <t>相关登记单位管理抽查率</t>
  </si>
  <si>
    <t>≥90%</t>
  </si>
  <si>
    <r>
      <rPr>
        <sz val="10"/>
        <rFont val="宋体"/>
        <charset val="134"/>
      </rPr>
      <t>≥</t>
    </r>
    <r>
      <rPr>
        <sz val="10"/>
        <rFont val="Times New Roman"/>
        <charset val="0"/>
      </rPr>
      <t>90%</t>
    </r>
  </si>
  <si>
    <t>时效指标</t>
  </si>
  <si>
    <t>各项工作完成时效</t>
  </si>
  <si>
    <t>2021年内</t>
  </si>
  <si>
    <r>
      <rPr>
        <sz val="10"/>
        <rFont val="Times New Roman"/>
        <charset val="0"/>
      </rPr>
      <t>2021</t>
    </r>
    <r>
      <rPr>
        <sz val="10"/>
        <rFont val="宋体"/>
        <charset val="134"/>
      </rPr>
      <t>年内</t>
    </r>
  </si>
  <si>
    <t>各项工作完成及时率</t>
  </si>
  <si>
    <r>
      <rPr>
        <sz val="10"/>
        <color rgb="FF000000"/>
        <rFont val="仿宋"/>
        <charset val="134"/>
      </rPr>
      <t>成本指标</t>
    </r>
  </si>
  <si>
    <t>各项支出规范、合理</t>
  </si>
  <si>
    <t>各项基本支出控制额</t>
  </si>
  <si>
    <t>≤137.01万元</t>
  </si>
  <si>
    <t>180.32万元</t>
  </si>
  <si>
    <t>各项项目支出成本控制额</t>
  </si>
  <si>
    <t>≤     31万元</t>
  </si>
  <si>
    <t>45.78万元</t>
  </si>
  <si>
    <r>
      <rPr>
        <sz val="10"/>
        <color rgb="FF000000"/>
        <rFont val="仿宋"/>
        <charset val="134"/>
      </rPr>
      <t>效益指标
（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</si>
  <si>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经济效益指标</t>
    </r>
  </si>
  <si>
    <t>无</t>
  </si>
  <si>
    <r>
      <rPr>
        <sz val="10"/>
        <color rgb="FF000000"/>
        <rFont val="仿宋"/>
        <charset val="134"/>
      </rPr>
      <t>社会效益指标</t>
    </r>
  </si>
  <si>
    <t>对机构编制管理工作的影响</t>
  </si>
  <si>
    <t>优化</t>
  </si>
  <si>
    <r>
      <rPr>
        <sz val="10"/>
        <color rgb="FF000000"/>
        <rFont val="仿宋"/>
        <charset val="134"/>
      </rPr>
      <t>生态效益指标</t>
    </r>
  </si>
  <si>
    <r>
      <rPr>
        <sz val="10"/>
        <color rgb="FF000000"/>
        <rFont val="仿宋"/>
        <charset val="134"/>
      </rPr>
      <t>可持续影响指标</t>
    </r>
  </si>
  <si>
    <t>对机构正常运转的影响</t>
  </si>
  <si>
    <t>保障</t>
  </si>
  <si>
    <r>
      <rPr>
        <sz val="10"/>
        <color rgb="FF000000"/>
        <rFont val="仿宋"/>
        <charset val="134"/>
      </rPr>
      <t>满意度
指标
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</si>
  <si>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服务对象满意度指标</t>
    </r>
  </si>
  <si>
    <t>服务对象满意度</t>
  </si>
  <si>
    <t>≥  90 %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</si>
  <si>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</si>
  <si>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r>
      <t>填表人： 王婷婷                填报日期： 2022.11.10        联系电话：6623215</t>
    </r>
    <r>
      <rPr>
        <sz val="12"/>
        <rFont val="Times New Roman"/>
        <charset val="134"/>
      </rPr>
      <t xml:space="preserve">                                     </t>
    </r>
  </si>
  <si>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</si>
  <si>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</si>
  <si>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</si>
  <si>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</si>
  <si>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</si>
  <si>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</si>
  <si>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</si>
  <si>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indexed="8"/>
        <rFont val="Times New Roman"/>
        <charset val="134"/>
      </rPr>
      <t>2020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</si>
  <si>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年预算数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</si>
  <si>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</si>
  <si>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</si>
  <si>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</si>
  <si>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</si>
  <si>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</si>
  <si>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</si>
  <si>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</si>
  <si>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</si>
  <si>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 1.业务工作专项</t>
  </si>
  <si>
    <t xml:space="preserve">  2.运行维护专项</t>
  </si>
  <si>
    <r>
      <rPr>
        <sz val="12"/>
        <color indexed="8"/>
        <rFont val="仿宋"/>
        <charset val="134"/>
      </rPr>
      <t>公用经费：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</si>
  <si>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</si>
  <si>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</si>
  <si>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</si>
  <si>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r>
      <rPr>
        <sz val="12"/>
        <color indexed="8"/>
        <rFont val="Times New Roman"/>
        <charset val="134"/>
      </rPr>
      <t xml:space="preserve">   4.</t>
    </r>
    <r>
      <rPr>
        <sz val="12"/>
        <color indexed="8"/>
        <rFont val="仿宋"/>
        <charset val="134"/>
      </rPr>
      <t>福利费</t>
    </r>
  </si>
  <si>
    <r>
      <rPr>
        <sz val="12"/>
        <color indexed="8"/>
        <rFont val="Times New Roman"/>
        <charset val="134"/>
      </rPr>
      <t xml:space="preserve">   5.</t>
    </r>
    <r>
      <rPr>
        <sz val="12"/>
        <color indexed="8"/>
        <rFont val="仿宋"/>
        <charset val="134"/>
      </rPr>
      <t>公务接待费</t>
    </r>
  </si>
  <si>
    <r>
      <rPr>
        <sz val="12"/>
        <color indexed="8"/>
        <rFont val="Times New Roman"/>
        <charset val="134"/>
      </rPr>
      <t xml:space="preserve">   6.</t>
    </r>
    <r>
      <rPr>
        <sz val="12"/>
        <color indexed="8"/>
        <rFont val="仿宋"/>
        <charset val="134"/>
      </rPr>
      <t>劳务费</t>
    </r>
  </si>
  <si>
    <r>
      <rPr>
        <sz val="12"/>
        <color indexed="8"/>
        <rFont val="Times New Roman"/>
        <charset val="134"/>
      </rPr>
      <t xml:space="preserve">   7.</t>
    </r>
    <r>
      <rPr>
        <sz val="12"/>
        <color indexed="8"/>
        <rFont val="仿宋"/>
        <charset val="134"/>
      </rPr>
      <t>专用材料费</t>
    </r>
  </si>
  <si>
    <r>
      <rPr>
        <sz val="12"/>
        <color indexed="8"/>
        <rFont val="Times New Roman"/>
        <charset val="134"/>
      </rPr>
      <t xml:space="preserve">   8.</t>
    </r>
    <r>
      <rPr>
        <sz val="12"/>
        <color indexed="8"/>
        <rFont val="仿宋"/>
        <charset val="134"/>
      </rPr>
      <t>维修（护）费</t>
    </r>
  </si>
  <si>
    <r>
      <rPr>
        <sz val="12"/>
        <color indexed="8"/>
        <rFont val="Times New Roman"/>
        <charset val="134"/>
      </rPr>
      <t xml:space="preserve">   9.</t>
    </r>
    <r>
      <rPr>
        <sz val="12"/>
        <color indexed="8"/>
        <rFont val="仿宋"/>
        <charset val="134"/>
      </rPr>
      <t>物业管理费</t>
    </r>
  </si>
  <si>
    <r>
      <rPr>
        <sz val="12"/>
        <color indexed="8"/>
        <rFont val="Times New Roman"/>
        <charset val="134"/>
      </rPr>
      <t xml:space="preserve">   10.</t>
    </r>
    <r>
      <rPr>
        <sz val="12"/>
        <color indexed="8"/>
        <rFont val="仿宋"/>
        <charset val="134"/>
      </rPr>
      <t>印刷费</t>
    </r>
  </si>
  <si>
    <r>
      <rPr>
        <sz val="12"/>
        <color indexed="8"/>
        <rFont val="Times New Roman"/>
        <charset val="134"/>
      </rPr>
      <t xml:space="preserve">   11.</t>
    </r>
    <r>
      <rPr>
        <sz val="12"/>
        <color indexed="8"/>
        <rFont val="仿宋"/>
        <charset val="134"/>
      </rPr>
      <t>邮电费</t>
    </r>
  </si>
  <si>
    <r>
      <rPr>
        <sz val="12"/>
        <color indexed="8"/>
        <rFont val="Times New Roman"/>
        <charset val="134"/>
      </rPr>
      <t xml:space="preserve">   12.</t>
    </r>
    <r>
      <rPr>
        <sz val="12"/>
        <color indexed="8"/>
        <rFont val="仿宋"/>
        <charset val="134"/>
      </rPr>
      <t>其他交通费</t>
    </r>
  </si>
  <si>
    <r>
      <rPr>
        <sz val="12"/>
        <color indexed="8"/>
        <rFont val="Times New Roman"/>
        <charset val="134"/>
      </rPr>
      <t xml:space="preserve">   13.</t>
    </r>
    <r>
      <rPr>
        <sz val="12"/>
        <color indexed="8"/>
        <rFont val="仿宋"/>
        <charset val="134"/>
      </rPr>
      <t>其他</t>
    </r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</si>
  <si>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</si>
  <si>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</si>
  <si>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</si>
  <si>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</si>
  <si>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</si>
  <si>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</si>
  <si>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</si>
  <si>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</si>
  <si>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</si>
  <si>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</si>
  <si>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</si>
  <si>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</si>
  <si>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t>全面提倡无纸化办公，强化节水节电意识，降低机关运行成本。</t>
  </si>
  <si>
    <t>说明：“项目支出”需要填报基本支出以外的所有项目支出情况，“公用经费”填报基 本支出中的一般商品和服务支出。</t>
  </si>
  <si>
    <t>填表人： 王婷婷                填报日期： 2011.11.10          联系电话：6623215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</si>
</sst>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49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黑体"/>
      <charset val="134"/>
    </font>
    <font>
      <sz val="18"/>
      <color rgb="FF000000"/>
      <name val="方正小标宋_GBK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仿宋"/>
      <charset val="134"/>
    </font>
    <font>
      <sz val="12"/>
      <color rgb="FF000000"/>
      <name val="宋体"/>
      <charset val="134"/>
    </font>
    <font>
      <sz val="12"/>
      <color theme="1"/>
      <name val="仿宋"/>
      <charset val="134"/>
    </font>
    <font>
      <sz val="12"/>
      <name val="Times New Roman"/>
      <charset val="134"/>
    </font>
    <font>
      <sz val="18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name val="宋体"/>
      <charset val="134"/>
      <scheme val="major"/>
    </font>
    <font>
      <sz val="10"/>
      <name val="SimSun"/>
      <charset val="134"/>
    </font>
    <font>
      <sz val="10"/>
      <color rgb="FFFF0000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color rgb="FF000000"/>
      <name val="黑体"/>
      <charset val="134"/>
    </font>
    <font>
      <sz val="10"/>
      <name val="宋体"/>
      <charset val="0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23" borderId="14" applyNumberFormat="0" applyAlignment="0" applyProtection="0">
      <alignment vertical="center"/>
    </xf>
    <xf numFmtId="0" fontId="35" fillId="23" borderId="12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1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18" applyFont="1" applyFill="1">
      <alignment vertical="center"/>
    </xf>
    <xf numFmtId="0" fontId="2" fillId="0" borderId="0" xfId="18" applyFont="1" applyFill="1">
      <alignment vertical="center"/>
    </xf>
    <xf numFmtId="0" fontId="3" fillId="0" borderId="0" xfId="18" applyFont="1" applyFill="1">
      <alignment vertical="center"/>
    </xf>
    <xf numFmtId="0" fontId="4" fillId="0" borderId="0" xfId="18" applyFont="1" applyFill="1">
      <alignment vertical="center"/>
    </xf>
    <xf numFmtId="0" fontId="5" fillId="0" borderId="0" xfId="18" applyFont="1" applyFill="1" applyAlignment="1">
      <alignment horizontal="center" vertical="center"/>
    </xf>
    <xf numFmtId="0" fontId="6" fillId="0" borderId="0" xfId="18" applyFont="1" applyFill="1" applyAlignment="1">
      <alignment horizontal="center" vertical="center"/>
    </xf>
    <xf numFmtId="0" fontId="7" fillId="0" borderId="1" xfId="18" applyFont="1" applyFill="1" applyBorder="1" applyAlignment="1">
      <alignment horizontal="center" vertical="center" wrapText="1"/>
    </xf>
    <xf numFmtId="0" fontId="7" fillId="0" borderId="2" xfId="18" applyFont="1" applyFill="1" applyBorder="1" applyAlignment="1">
      <alignment horizontal="center" vertical="center" wrapText="1"/>
    </xf>
    <xf numFmtId="0" fontId="7" fillId="0" borderId="3" xfId="18" applyFont="1" applyFill="1" applyBorder="1" applyAlignment="1">
      <alignment horizontal="center" vertical="center" wrapText="1"/>
    </xf>
    <xf numFmtId="0" fontId="7" fillId="0" borderId="4" xfId="18" applyFont="1" applyFill="1" applyBorder="1" applyAlignment="1">
      <alignment horizontal="center" vertical="center" wrapText="1"/>
    </xf>
    <xf numFmtId="176" fontId="7" fillId="0" borderId="2" xfId="8" applyNumberFormat="1" applyFont="1" applyFill="1" applyBorder="1" applyAlignment="1">
      <alignment horizontal="right" vertical="center" wrapText="1"/>
    </xf>
    <xf numFmtId="176" fontId="7" fillId="0" borderId="3" xfId="8" applyNumberFormat="1" applyFont="1" applyFill="1" applyBorder="1" applyAlignment="1">
      <alignment horizontal="right" vertical="center" wrapText="1"/>
    </xf>
    <xf numFmtId="10" fontId="7" fillId="0" borderId="2" xfId="18" applyNumberFormat="1" applyFont="1" applyFill="1" applyBorder="1" applyAlignment="1">
      <alignment horizontal="right" vertical="center" wrapText="1"/>
    </xf>
    <xf numFmtId="10" fontId="7" fillId="0" borderId="3" xfId="18" applyNumberFormat="1" applyFont="1" applyFill="1" applyBorder="1" applyAlignment="1">
      <alignment horizontal="right" vertical="center" wrapText="1"/>
    </xf>
    <xf numFmtId="0" fontId="3" fillId="0" borderId="5" xfId="18" applyFont="1" applyFill="1" applyBorder="1" applyAlignment="1">
      <alignment horizontal="center" vertical="center" wrapText="1"/>
    </xf>
    <xf numFmtId="176" fontId="3" fillId="0" borderId="5" xfId="8" applyNumberFormat="1" applyFont="1" applyFill="1" applyBorder="1" applyAlignment="1">
      <alignment horizontal="right" vertical="center" wrapText="1"/>
    </xf>
    <xf numFmtId="10" fontId="3" fillId="0" borderId="5" xfId="18" applyNumberFormat="1" applyFont="1" applyFill="1" applyBorder="1" applyAlignment="1">
      <alignment horizontal="right" vertical="center" wrapText="1"/>
    </xf>
    <xf numFmtId="0" fontId="7" fillId="0" borderId="6" xfId="18" applyFont="1" applyFill="1" applyBorder="1" applyAlignment="1">
      <alignment horizontal="center" vertical="center" wrapText="1"/>
    </xf>
    <xf numFmtId="49" fontId="7" fillId="0" borderId="2" xfId="18" applyNumberFormat="1" applyFont="1" applyFill="1" applyBorder="1" applyAlignment="1">
      <alignment horizontal="center" vertical="center" wrapText="1"/>
    </xf>
    <xf numFmtId="49" fontId="7" fillId="0" borderId="3" xfId="18" applyNumberFormat="1" applyFont="1" applyFill="1" applyBorder="1" applyAlignment="1">
      <alignment horizontal="center" vertical="center" wrapText="1"/>
    </xf>
    <xf numFmtId="0" fontId="7" fillId="0" borderId="6" xfId="18" applyFont="1" applyFill="1" applyBorder="1" applyAlignment="1">
      <alignment horizontal="left" vertical="center" wrapText="1"/>
    </xf>
    <xf numFmtId="0" fontId="7" fillId="0" borderId="2" xfId="8" applyNumberFormat="1" applyFont="1" applyFill="1" applyBorder="1" applyAlignment="1">
      <alignment horizontal="right" vertical="center" wrapText="1"/>
    </xf>
    <xf numFmtId="0" fontId="7" fillId="0" borderId="3" xfId="8" applyNumberFormat="1" applyFont="1" applyFill="1" applyBorder="1" applyAlignment="1">
      <alignment horizontal="right" vertical="center" wrapText="1"/>
    </xf>
    <xf numFmtId="0" fontId="8" fillId="0" borderId="6" xfId="18" applyFont="1" applyFill="1" applyBorder="1" applyAlignment="1">
      <alignment horizontal="left" vertical="center" wrapText="1"/>
    </xf>
    <xf numFmtId="0" fontId="7" fillId="0" borderId="2" xfId="8" applyNumberFormat="1" applyFont="1" applyFill="1" applyBorder="1" applyAlignment="1">
      <alignment horizontal="center" vertical="center" wrapText="1"/>
    </xf>
    <xf numFmtId="0" fontId="7" fillId="0" borderId="3" xfId="8" applyNumberFormat="1" applyFont="1" applyFill="1" applyBorder="1" applyAlignment="1">
      <alignment horizontal="center" vertical="center" wrapText="1"/>
    </xf>
    <xf numFmtId="43" fontId="3" fillId="0" borderId="0" xfId="18" applyNumberFormat="1" applyFont="1" applyFill="1">
      <alignment vertical="center"/>
    </xf>
    <xf numFmtId="0" fontId="7" fillId="0" borderId="2" xfId="8" applyNumberFormat="1" applyFont="1" applyFill="1" applyBorder="1" applyAlignment="1">
      <alignment horizontal="right" vertical="center"/>
    </xf>
    <xf numFmtId="0" fontId="7" fillId="0" borderId="3" xfId="8" applyNumberFormat="1" applyFont="1" applyFill="1" applyBorder="1" applyAlignment="1">
      <alignment horizontal="right" vertical="center"/>
    </xf>
    <xf numFmtId="0" fontId="7" fillId="0" borderId="2" xfId="18" applyFont="1" applyFill="1" applyBorder="1" applyAlignment="1">
      <alignment horizontal="left" vertical="center" wrapText="1"/>
    </xf>
    <xf numFmtId="0" fontId="1" fillId="0" borderId="2" xfId="8" applyNumberFormat="1" applyFont="1" applyFill="1" applyBorder="1" applyAlignment="1">
      <alignment horizontal="right" vertical="center" wrapText="1"/>
    </xf>
    <xf numFmtId="0" fontId="1" fillId="0" borderId="3" xfId="8" applyNumberFormat="1" applyFont="1" applyFill="1" applyBorder="1" applyAlignment="1">
      <alignment horizontal="right" vertical="center" wrapText="1"/>
    </xf>
    <xf numFmtId="0" fontId="3" fillId="0" borderId="5" xfId="18" applyFont="1" applyFill="1" applyBorder="1" applyAlignment="1">
      <alignment horizontal="left" vertical="center" wrapText="1"/>
    </xf>
    <xf numFmtId="43" fontId="3" fillId="0" borderId="5" xfId="8" applyFont="1" applyFill="1" applyBorder="1" applyAlignment="1">
      <alignment horizontal="center" vertical="center" wrapText="1"/>
    </xf>
    <xf numFmtId="43" fontId="2" fillId="0" borderId="5" xfId="8" applyFont="1" applyFill="1" applyBorder="1" applyAlignment="1">
      <alignment horizontal="center" vertical="center" wrapText="1"/>
    </xf>
    <xf numFmtId="10" fontId="2" fillId="0" borderId="5" xfId="11" applyNumberFormat="1" applyFont="1" applyFill="1" applyBorder="1" applyAlignment="1">
      <alignment horizontal="right" vertical="center" wrapText="1"/>
    </xf>
    <xf numFmtId="0" fontId="1" fillId="0" borderId="1" xfId="18" applyFont="1" applyFill="1" applyBorder="1" applyAlignment="1">
      <alignment horizontal="center" vertical="center" wrapText="1"/>
    </xf>
    <xf numFmtId="49" fontId="1" fillId="0" borderId="6" xfId="18" applyNumberFormat="1" applyFont="1" applyFill="1" applyBorder="1" applyAlignment="1">
      <alignment horizontal="center" vertical="center" wrapText="1"/>
    </xf>
    <xf numFmtId="49" fontId="7" fillId="0" borderId="6" xfId="18" applyNumberFormat="1" applyFont="1" applyFill="1" applyBorder="1" applyAlignment="1">
      <alignment horizontal="center" vertical="center" wrapText="1"/>
    </xf>
    <xf numFmtId="0" fontId="1" fillId="0" borderId="4" xfId="18" applyFont="1" applyFill="1" applyBorder="1" applyAlignment="1">
      <alignment horizontal="center" vertical="center" wrapText="1"/>
    </xf>
    <xf numFmtId="49" fontId="1" fillId="0" borderId="6" xfId="8" applyNumberFormat="1" applyFont="1" applyFill="1" applyBorder="1" applyAlignment="1">
      <alignment vertical="center" wrapText="1"/>
    </xf>
    <xf numFmtId="49" fontId="9" fillId="0" borderId="2" xfId="18" applyNumberFormat="1" applyFont="1" applyFill="1" applyBorder="1" applyAlignment="1">
      <alignment horizontal="left" vertical="center" wrapText="1"/>
    </xf>
    <xf numFmtId="49" fontId="7" fillId="0" borderId="5" xfId="18" applyNumberFormat="1" applyFont="1" applyFill="1" applyBorder="1" applyAlignment="1">
      <alignment horizontal="left" vertical="center" wrapText="1"/>
    </xf>
    <xf numFmtId="49" fontId="7" fillId="0" borderId="3" xfId="18" applyNumberFormat="1" applyFont="1" applyFill="1" applyBorder="1" applyAlignment="1">
      <alignment horizontal="left" vertical="center" wrapText="1"/>
    </xf>
    <xf numFmtId="0" fontId="10" fillId="0" borderId="7" xfId="18" applyFont="1" applyFill="1" applyBorder="1" applyAlignment="1">
      <alignment horizontal="left" vertical="center" wrapText="1"/>
    </xf>
    <xf numFmtId="0" fontId="10" fillId="0" borderId="0" xfId="18" applyFont="1" applyFill="1" applyAlignment="1">
      <alignment horizontal="left" vertical="center" wrapText="1"/>
    </xf>
    <xf numFmtId="0" fontId="11" fillId="0" borderId="0" xfId="45" applyFont="1">
      <alignment vertical="center"/>
    </xf>
    <xf numFmtId="0" fontId="12" fillId="0" borderId="8" xfId="45" applyFont="1" applyBorder="1" applyAlignment="1">
      <alignment horizontal="center" vertical="center"/>
    </xf>
    <xf numFmtId="0" fontId="13" fillId="2" borderId="6" xfId="45" applyFont="1" applyFill="1" applyBorder="1" applyAlignment="1">
      <alignment horizontal="center" vertical="center" wrapText="1"/>
    </xf>
    <xf numFmtId="0" fontId="14" fillId="2" borderId="2" xfId="45" applyFont="1" applyFill="1" applyBorder="1" applyAlignment="1">
      <alignment horizontal="center" vertical="center" wrapText="1"/>
    </xf>
    <xf numFmtId="0" fontId="13" fillId="2" borderId="5" xfId="45" applyFont="1" applyFill="1" applyBorder="1" applyAlignment="1">
      <alignment horizontal="center" vertical="center" wrapText="1"/>
    </xf>
    <xf numFmtId="0" fontId="13" fillId="2" borderId="1" xfId="45" applyFont="1" applyFill="1" applyBorder="1" applyAlignment="1">
      <alignment horizontal="center" vertical="center" wrapText="1"/>
    </xf>
    <xf numFmtId="0" fontId="13" fillId="2" borderId="9" xfId="45" applyFont="1" applyFill="1" applyBorder="1" applyAlignment="1">
      <alignment horizontal="center" vertical="center" wrapText="1"/>
    </xf>
    <xf numFmtId="0" fontId="15" fillId="2" borderId="6" xfId="45" applyFont="1" applyFill="1" applyBorder="1" applyAlignment="1">
      <alignment horizontal="left" vertical="center" wrapText="1"/>
    </xf>
    <xf numFmtId="0" fontId="13" fillId="2" borderId="6" xfId="45" applyFont="1" applyFill="1" applyBorder="1" applyAlignment="1">
      <alignment horizontal="left" vertical="center" wrapText="1"/>
    </xf>
    <xf numFmtId="0" fontId="13" fillId="2" borderId="2" xfId="45" applyFont="1" applyFill="1" applyBorder="1" applyAlignment="1">
      <alignment horizontal="left" vertical="center" wrapText="1"/>
    </xf>
    <xf numFmtId="0" fontId="13" fillId="2" borderId="5" xfId="45" applyFont="1" applyFill="1" applyBorder="1" applyAlignment="1">
      <alignment horizontal="left" vertical="center" wrapText="1"/>
    </xf>
    <xf numFmtId="0" fontId="13" fillId="2" borderId="3" xfId="45" applyFont="1" applyFill="1" applyBorder="1" applyAlignment="1">
      <alignment horizontal="left" vertical="center" wrapText="1"/>
    </xf>
    <xf numFmtId="0" fontId="13" fillId="2" borderId="4" xfId="45" applyFont="1" applyFill="1" applyBorder="1" applyAlignment="1">
      <alignment horizontal="center" vertical="center" wrapText="1"/>
    </xf>
    <xf numFmtId="0" fontId="13" fillId="2" borderId="2" xfId="45" applyFont="1" applyFill="1" applyBorder="1" applyAlignment="1">
      <alignment vertical="center" wrapText="1"/>
    </xf>
    <xf numFmtId="0" fontId="13" fillId="2" borderId="5" xfId="45" applyFont="1" applyFill="1" applyBorder="1" applyAlignment="1">
      <alignment vertical="center" wrapText="1"/>
    </xf>
    <xf numFmtId="0" fontId="13" fillId="2" borderId="3" xfId="45" applyFont="1" applyFill="1" applyBorder="1" applyAlignment="1">
      <alignment vertical="center" wrapText="1"/>
    </xf>
    <xf numFmtId="0" fontId="14" fillId="2" borderId="6" xfId="45" applyFont="1" applyFill="1" applyBorder="1" applyAlignment="1">
      <alignment horizontal="justify" vertical="center" wrapText="1"/>
    </xf>
    <xf numFmtId="0" fontId="13" fillId="2" borderId="6" xfId="45" applyFont="1" applyFill="1" applyBorder="1" applyAlignment="1">
      <alignment horizontal="justify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9" fontId="18" fillId="0" borderId="2" xfId="0" applyNumberFormat="1" applyFont="1" applyFill="1" applyBorder="1" applyAlignment="1">
      <alignment horizontal="center" vertical="center" wrapText="1"/>
    </xf>
    <xf numFmtId="9" fontId="18" fillId="0" borderId="3" xfId="0" applyNumberFormat="1" applyFont="1" applyFill="1" applyBorder="1" applyAlignment="1">
      <alignment horizontal="center" vertical="center" wrapText="1"/>
    </xf>
    <xf numFmtId="9" fontId="18" fillId="0" borderId="6" xfId="0" applyNumberFormat="1" applyFont="1" applyFill="1" applyBorder="1" applyAlignment="1">
      <alignment horizontal="center" vertical="center" wrapText="1"/>
    </xf>
    <xf numFmtId="9" fontId="17" fillId="0" borderId="2" xfId="0" applyNumberFormat="1" applyFont="1" applyFill="1" applyBorder="1" applyAlignment="1">
      <alignment horizontal="center" vertical="center" wrapText="1"/>
    </xf>
    <xf numFmtId="9" fontId="17" fillId="0" borderId="3" xfId="0" applyNumberFormat="1" applyFont="1" applyFill="1" applyBorder="1" applyAlignment="1">
      <alignment horizontal="center" vertical="center" wrapText="1"/>
    </xf>
    <xf numFmtId="9" fontId="17" fillId="0" borderId="6" xfId="0" applyNumberFormat="1" applyFont="1" applyFill="1" applyBorder="1" applyAlignment="1">
      <alignment horizontal="center" vertical="center" wrapText="1"/>
    </xf>
    <xf numFmtId="9" fontId="19" fillId="0" borderId="6" xfId="0" applyNumberFormat="1" applyFont="1" applyFill="1" applyBorder="1" applyAlignment="1">
      <alignment horizontal="center" vertical="center" wrapText="1"/>
    </xf>
    <xf numFmtId="9" fontId="16" fillId="0" borderId="6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7" xfId="45" applyFont="1" applyBorder="1" applyAlignment="1">
      <alignment horizontal="left" vertical="center" wrapText="1"/>
    </xf>
    <xf numFmtId="0" fontId="11" fillId="0" borderId="7" xfId="45" applyFont="1" applyBorder="1" applyAlignment="1">
      <alignment horizontal="left" vertical="center"/>
    </xf>
    <xf numFmtId="0" fontId="13" fillId="2" borderId="3" xfId="45" applyFont="1" applyFill="1" applyBorder="1" applyAlignment="1">
      <alignment horizontal="center" vertical="center" wrapText="1"/>
    </xf>
    <xf numFmtId="10" fontId="13" fillId="2" borderId="6" xfId="11" applyNumberFormat="1" applyFont="1" applyFill="1" applyBorder="1" applyAlignment="1">
      <alignment horizontal="center" vertical="center" wrapText="1"/>
    </xf>
    <xf numFmtId="43" fontId="13" fillId="2" borderId="6" xfId="8" applyFont="1" applyFill="1" applyBorder="1" applyAlignment="1">
      <alignment horizontal="center" vertical="center" wrapText="1"/>
    </xf>
    <xf numFmtId="0" fontId="13" fillId="2" borderId="1" xfId="45" applyFont="1" applyFill="1" applyBorder="1" applyAlignment="1">
      <alignment horizontal="left" vertical="center" wrapText="1"/>
    </xf>
    <xf numFmtId="0" fontId="13" fillId="2" borderId="9" xfId="45" applyFont="1" applyFill="1" applyBorder="1" applyAlignment="1">
      <alignment horizontal="left" vertical="center" wrapText="1"/>
    </xf>
    <xf numFmtId="0" fontId="13" fillId="2" borderId="4" xfId="45" applyFont="1" applyFill="1" applyBorder="1" applyAlignment="1">
      <alignment horizontal="left" vertical="center" wrapText="1"/>
    </xf>
    <xf numFmtId="0" fontId="15" fillId="2" borderId="1" xfId="45" applyFont="1" applyFill="1" applyBorder="1" applyAlignment="1">
      <alignment horizontal="left" vertical="center" wrapText="1"/>
    </xf>
    <xf numFmtId="43" fontId="13" fillId="2" borderId="6" xfId="45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topLeftCell="A22" workbookViewId="0">
      <selection activeCell="A34" sqref="A34:K34"/>
    </sheetView>
  </sheetViews>
  <sheetFormatPr defaultColWidth="9" defaultRowHeight="15.6"/>
  <cols>
    <col min="1" max="2" width="9" style="47"/>
    <col min="3" max="3" width="10.3796296296296" style="47" customWidth="1"/>
    <col min="4" max="4" width="9" style="47"/>
    <col min="5" max="5" width="5.37962962962963" style="47" customWidth="1"/>
    <col min="6" max="6" width="4" style="47" customWidth="1"/>
    <col min="7" max="7" width="7.75" style="47" customWidth="1"/>
    <col min="8" max="8" width="10.1296296296296" style="47" customWidth="1"/>
    <col min="9" max="9" width="9" style="47"/>
    <col min="10" max="11" width="9.37962962962963" style="47" customWidth="1"/>
    <col min="12" max="16384" width="9" style="47"/>
  </cols>
  <sheetData>
    <row r="1" s="47" customFormat="1" ht="30" customHeight="1" spans="1:1">
      <c r="A1" s="47" t="s">
        <v>0</v>
      </c>
    </row>
    <row r="2" s="47" customFormat="1" ht="29.25" customHeight="1" spans="1:1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="47" customFormat="1" ht="26.25" customHeight="1" spans="1:11">
      <c r="A3" s="49" t="s">
        <v>2</v>
      </c>
      <c r="B3" s="50" t="s">
        <v>3</v>
      </c>
      <c r="C3" s="51"/>
      <c r="D3" s="51"/>
      <c r="E3" s="51"/>
      <c r="F3" s="51"/>
      <c r="G3" s="51"/>
      <c r="H3" s="51"/>
      <c r="I3" s="51"/>
      <c r="J3" s="51"/>
      <c r="K3" s="87"/>
    </row>
    <row r="4" s="47" customFormat="1" ht="26.25" customHeight="1" spans="1:11">
      <c r="A4" s="52" t="s">
        <v>4</v>
      </c>
      <c r="B4" s="49"/>
      <c r="C4" s="49"/>
      <c r="D4" s="52" t="s">
        <v>5</v>
      </c>
      <c r="E4" s="49" t="s">
        <v>6</v>
      </c>
      <c r="F4" s="49"/>
      <c r="G4" s="49" t="s">
        <v>7</v>
      </c>
      <c r="H4" s="49" t="s">
        <v>8</v>
      </c>
      <c r="I4" s="49" t="s">
        <v>9</v>
      </c>
      <c r="J4" s="49" t="s">
        <v>10</v>
      </c>
      <c r="K4" s="49" t="s">
        <v>11</v>
      </c>
    </row>
    <row r="5" s="47" customFormat="1" ht="26.25" customHeight="1" spans="1:11">
      <c r="A5" s="53"/>
      <c r="B5" s="49" t="s">
        <v>12</v>
      </c>
      <c r="C5" s="49"/>
      <c r="D5" s="49">
        <v>23.13</v>
      </c>
      <c r="E5" s="49">
        <v>168.01</v>
      </c>
      <c r="F5" s="49"/>
      <c r="G5" s="49">
        <f>D5+E5</f>
        <v>191.14</v>
      </c>
      <c r="H5" s="49">
        <v>226.1</v>
      </c>
      <c r="I5" s="49">
        <v>10</v>
      </c>
      <c r="J5" s="88">
        <f>H5/G5</f>
        <v>1.18290258449304</v>
      </c>
      <c r="K5" s="89">
        <v>8.17</v>
      </c>
    </row>
    <row r="6" s="47" customFormat="1" ht="26.25" customHeight="1" spans="1:11">
      <c r="A6" s="53"/>
      <c r="B6" s="54" t="s">
        <v>13</v>
      </c>
      <c r="C6" s="55"/>
      <c r="D6" s="55"/>
      <c r="E6" s="55"/>
      <c r="F6" s="55"/>
      <c r="G6" s="55"/>
      <c r="H6" s="54" t="s">
        <v>14</v>
      </c>
      <c r="I6" s="55"/>
      <c r="J6" s="55"/>
      <c r="K6" s="55"/>
    </row>
    <row r="7" s="47" customFormat="1" ht="26.25" customHeight="1" spans="1:11">
      <c r="A7" s="53"/>
      <c r="B7" s="55" t="s">
        <v>15</v>
      </c>
      <c r="C7" s="55"/>
      <c r="D7" s="55"/>
      <c r="E7" s="55"/>
      <c r="F7" s="55"/>
      <c r="G7" s="55"/>
      <c r="H7" s="54" t="s">
        <v>16</v>
      </c>
      <c r="I7" s="55"/>
      <c r="J7" s="55"/>
      <c r="K7" s="55"/>
    </row>
    <row r="8" s="47" customFormat="1" ht="26.25" customHeight="1" spans="1:11">
      <c r="A8" s="53"/>
      <c r="B8" s="56" t="s">
        <v>17</v>
      </c>
      <c r="C8" s="57"/>
      <c r="D8" s="57"/>
      <c r="E8" s="57"/>
      <c r="F8" s="57"/>
      <c r="G8" s="58"/>
      <c r="H8" s="56" t="s">
        <v>18</v>
      </c>
      <c r="I8" s="57"/>
      <c r="J8" s="57"/>
      <c r="K8" s="58"/>
    </row>
    <row r="9" s="47" customFormat="1" ht="26.25" customHeight="1" spans="1:11">
      <c r="A9" s="53"/>
      <c r="B9" s="55" t="s">
        <v>19</v>
      </c>
      <c r="C9" s="55"/>
      <c r="D9" s="55"/>
      <c r="E9" s="55"/>
      <c r="F9" s="55"/>
      <c r="G9" s="55"/>
      <c r="H9" s="55"/>
      <c r="I9" s="55"/>
      <c r="J9" s="55"/>
      <c r="K9" s="55"/>
    </row>
    <row r="10" s="47" customFormat="1" ht="26.25" customHeight="1" spans="1:11">
      <c r="A10" s="59"/>
      <c r="B10" s="60" t="s">
        <v>20</v>
      </c>
      <c r="C10" s="61"/>
      <c r="D10" s="61"/>
      <c r="E10" s="61"/>
      <c r="F10" s="61"/>
      <c r="G10" s="62"/>
      <c r="H10" s="55"/>
      <c r="I10" s="55"/>
      <c r="J10" s="55"/>
      <c r="K10" s="55"/>
    </row>
    <row r="11" s="47" customFormat="1" ht="26.25" customHeight="1" spans="1:11">
      <c r="A11" s="49" t="s">
        <v>21</v>
      </c>
      <c r="B11" s="49" t="s">
        <v>22</v>
      </c>
      <c r="C11" s="49"/>
      <c r="D11" s="49"/>
      <c r="E11" s="49"/>
      <c r="F11" s="49"/>
      <c r="G11" s="49"/>
      <c r="H11" s="49" t="s">
        <v>23</v>
      </c>
      <c r="I11" s="49"/>
      <c r="J11" s="49"/>
      <c r="K11" s="49"/>
    </row>
    <row r="12" s="47" customFormat="1" ht="137" customHeight="1" spans="1:11">
      <c r="A12" s="49"/>
      <c r="B12" s="63" t="s">
        <v>24</v>
      </c>
      <c r="C12" s="64"/>
      <c r="D12" s="64"/>
      <c r="E12" s="64"/>
      <c r="F12" s="64"/>
      <c r="G12" s="64"/>
      <c r="H12" s="55" t="s">
        <v>25</v>
      </c>
      <c r="I12" s="55"/>
      <c r="J12" s="55"/>
      <c r="K12" s="55"/>
    </row>
    <row r="13" s="47" customFormat="1" ht="41.25" customHeight="1" spans="1:11">
      <c r="A13" s="52" t="s">
        <v>26</v>
      </c>
      <c r="B13" s="49" t="s">
        <v>27</v>
      </c>
      <c r="C13" s="49" t="s">
        <v>28</v>
      </c>
      <c r="D13" s="49" t="s">
        <v>29</v>
      </c>
      <c r="E13" s="49"/>
      <c r="F13" s="49" t="s">
        <v>30</v>
      </c>
      <c r="G13" s="49"/>
      <c r="H13" s="49" t="s">
        <v>31</v>
      </c>
      <c r="I13" s="49" t="s">
        <v>9</v>
      </c>
      <c r="J13" s="49" t="s">
        <v>11</v>
      </c>
      <c r="K13" s="49" t="s">
        <v>32</v>
      </c>
    </row>
    <row r="14" s="47" customFormat="1" ht="26.25" customHeight="1" spans="1:11">
      <c r="A14" s="53"/>
      <c r="B14" s="52" t="s">
        <v>33</v>
      </c>
      <c r="C14" s="52" t="s">
        <v>34</v>
      </c>
      <c r="D14" s="65" t="s">
        <v>35</v>
      </c>
      <c r="E14" s="66"/>
      <c r="F14" s="67" t="s">
        <v>36</v>
      </c>
      <c r="G14" s="68"/>
      <c r="H14" s="69" t="s">
        <v>37</v>
      </c>
      <c r="I14" s="52">
        <v>15</v>
      </c>
      <c r="J14" s="52">
        <v>13</v>
      </c>
      <c r="K14" s="52" t="s">
        <v>38</v>
      </c>
    </row>
    <row r="15" s="47" customFormat="1" ht="26.25" customHeight="1" spans="1:11">
      <c r="A15" s="53"/>
      <c r="B15" s="53"/>
      <c r="C15" s="53"/>
      <c r="D15" s="70" t="s">
        <v>39</v>
      </c>
      <c r="E15" s="71"/>
      <c r="F15" s="67" t="s">
        <v>40</v>
      </c>
      <c r="G15" s="68"/>
      <c r="H15" s="69" t="s">
        <v>41</v>
      </c>
      <c r="I15" s="53"/>
      <c r="J15" s="53"/>
      <c r="K15" s="53"/>
    </row>
    <row r="16" s="47" customFormat="1" ht="26.25" customHeight="1" spans="1:11">
      <c r="A16" s="53"/>
      <c r="B16" s="53"/>
      <c r="C16" s="53"/>
      <c r="D16" s="65" t="s">
        <v>42</v>
      </c>
      <c r="E16" s="66"/>
      <c r="F16" s="70" t="s">
        <v>43</v>
      </c>
      <c r="G16" s="71"/>
      <c r="H16" s="72" t="s">
        <v>43</v>
      </c>
      <c r="I16" s="53"/>
      <c r="J16" s="53"/>
      <c r="K16" s="53"/>
    </row>
    <row r="17" s="47" customFormat="1" ht="26.25" customHeight="1" spans="1:11">
      <c r="A17" s="53"/>
      <c r="B17" s="53"/>
      <c r="C17" s="53"/>
      <c r="D17" s="65" t="s">
        <v>44</v>
      </c>
      <c r="E17" s="66"/>
      <c r="F17" s="67" t="s">
        <v>45</v>
      </c>
      <c r="G17" s="68"/>
      <c r="H17" s="69" t="s">
        <v>46</v>
      </c>
      <c r="I17" s="53"/>
      <c r="J17" s="53"/>
      <c r="K17" s="53"/>
    </row>
    <row r="18" s="47" customFormat="1" ht="26.25" customHeight="1" spans="1:11">
      <c r="A18" s="53"/>
      <c r="B18" s="53"/>
      <c r="C18" s="53"/>
      <c r="D18" s="65" t="s">
        <v>47</v>
      </c>
      <c r="E18" s="66"/>
      <c r="F18" s="67" t="s">
        <v>48</v>
      </c>
      <c r="G18" s="68"/>
      <c r="H18" s="69" t="s">
        <v>49</v>
      </c>
      <c r="I18" s="53"/>
      <c r="J18" s="53"/>
      <c r="K18" s="53"/>
    </row>
    <row r="19" s="47" customFormat="1" ht="26.25" customHeight="1" spans="1:11">
      <c r="A19" s="53"/>
      <c r="B19" s="53"/>
      <c r="C19" s="59"/>
      <c r="D19" s="65" t="s">
        <v>50</v>
      </c>
      <c r="E19" s="66"/>
      <c r="F19" s="67" t="s">
        <v>51</v>
      </c>
      <c r="G19" s="68"/>
      <c r="H19" s="69" t="s">
        <v>52</v>
      </c>
      <c r="I19" s="53"/>
      <c r="J19" s="53"/>
      <c r="K19" s="53"/>
    </row>
    <row r="20" s="47" customFormat="1" ht="26.25" customHeight="1" spans="1:11">
      <c r="A20" s="53"/>
      <c r="B20" s="53"/>
      <c r="C20" s="49" t="s">
        <v>53</v>
      </c>
      <c r="D20" s="73" t="s">
        <v>54</v>
      </c>
      <c r="E20" s="73"/>
      <c r="F20" s="74">
        <v>1</v>
      </c>
      <c r="G20" s="75"/>
      <c r="H20" s="76">
        <v>1</v>
      </c>
      <c r="I20" s="52">
        <v>15</v>
      </c>
      <c r="J20" s="52">
        <v>15</v>
      </c>
      <c r="K20" s="90"/>
    </row>
    <row r="21" s="47" customFormat="1" ht="39" customHeight="1" spans="1:11">
      <c r="A21" s="53"/>
      <c r="B21" s="53"/>
      <c r="C21" s="49"/>
      <c r="D21" s="70" t="s">
        <v>55</v>
      </c>
      <c r="E21" s="71"/>
      <c r="F21" s="77">
        <v>1</v>
      </c>
      <c r="G21" s="78"/>
      <c r="H21" s="79">
        <v>1</v>
      </c>
      <c r="I21" s="53"/>
      <c r="J21" s="53"/>
      <c r="K21" s="91"/>
    </row>
    <row r="22" s="47" customFormat="1" ht="26.25" customHeight="1" spans="1:11">
      <c r="A22" s="53"/>
      <c r="B22" s="53"/>
      <c r="C22" s="49"/>
      <c r="D22" s="65" t="s">
        <v>56</v>
      </c>
      <c r="E22" s="66"/>
      <c r="F22" s="77" t="s">
        <v>57</v>
      </c>
      <c r="G22" s="78"/>
      <c r="H22" s="79" t="s">
        <v>58</v>
      </c>
      <c r="I22" s="59"/>
      <c r="J22" s="59"/>
      <c r="K22" s="92"/>
    </row>
    <row r="23" s="47" customFormat="1" ht="63" customHeight="1" spans="1:11">
      <c r="A23" s="53"/>
      <c r="B23" s="53"/>
      <c r="C23" s="52" t="s">
        <v>59</v>
      </c>
      <c r="D23" s="65" t="s">
        <v>60</v>
      </c>
      <c r="E23" s="66"/>
      <c r="F23" s="67" t="s">
        <v>61</v>
      </c>
      <c r="G23" s="68"/>
      <c r="H23" s="69" t="s">
        <v>62</v>
      </c>
      <c r="I23" s="52">
        <v>10</v>
      </c>
      <c r="J23" s="52">
        <v>10</v>
      </c>
      <c r="K23" s="52"/>
    </row>
    <row r="24" s="47" customFormat="1" ht="50" customHeight="1" spans="1:11">
      <c r="A24" s="53"/>
      <c r="B24" s="53"/>
      <c r="C24" s="53"/>
      <c r="D24" s="65" t="s">
        <v>63</v>
      </c>
      <c r="E24" s="66"/>
      <c r="F24" s="77">
        <v>1</v>
      </c>
      <c r="G24" s="78"/>
      <c r="H24" s="79">
        <v>1</v>
      </c>
      <c r="I24" s="53"/>
      <c r="J24" s="53"/>
      <c r="K24" s="53"/>
    </row>
    <row r="25" s="47" customFormat="1" ht="26.25" customHeight="1" spans="1:11">
      <c r="A25" s="53"/>
      <c r="B25" s="53"/>
      <c r="C25" s="49" t="s">
        <v>64</v>
      </c>
      <c r="D25" s="65" t="s">
        <v>65</v>
      </c>
      <c r="E25" s="66"/>
      <c r="F25" s="77">
        <v>1</v>
      </c>
      <c r="G25" s="78"/>
      <c r="H25" s="79">
        <v>1</v>
      </c>
      <c r="I25" s="52">
        <v>10</v>
      </c>
      <c r="J25" s="52">
        <v>7</v>
      </c>
      <c r="K25" s="93"/>
    </row>
    <row r="26" s="47" customFormat="1" ht="26.25" customHeight="1" spans="1:11">
      <c r="A26" s="53"/>
      <c r="B26" s="53"/>
      <c r="C26" s="49"/>
      <c r="D26" s="65" t="s">
        <v>66</v>
      </c>
      <c r="E26" s="66"/>
      <c r="F26" s="77" t="s">
        <v>67</v>
      </c>
      <c r="G26" s="78"/>
      <c r="H26" s="80" t="s">
        <v>68</v>
      </c>
      <c r="I26" s="53"/>
      <c r="J26" s="53"/>
      <c r="K26" s="91"/>
    </row>
    <row r="27" s="47" customFormat="1" ht="26.25" customHeight="1" spans="1:11">
      <c r="A27" s="53"/>
      <c r="B27" s="59"/>
      <c r="C27" s="49"/>
      <c r="D27" s="65" t="s">
        <v>69</v>
      </c>
      <c r="E27" s="66"/>
      <c r="F27" s="77" t="s">
        <v>70</v>
      </c>
      <c r="G27" s="78"/>
      <c r="H27" s="81" t="s">
        <v>71</v>
      </c>
      <c r="I27" s="59"/>
      <c r="J27" s="59"/>
      <c r="K27" s="92"/>
    </row>
    <row r="28" s="47" customFormat="1" ht="26.25" customHeight="1" spans="1:11">
      <c r="A28" s="53"/>
      <c r="B28" s="52" t="s">
        <v>72</v>
      </c>
      <c r="C28" s="49" t="s">
        <v>73</v>
      </c>
      <c r="D28" s="70" t="s">
        <v>74</v>
      </c>
      <c r="E28" s="71"/>
      <c r="F28" s="82"/>
      <c r="G28" s="83"/>
      <c r="H28" s="84"/>
      <c r="I28" s="49"/>
      <c r="J28" s="49"/>
      <c r="K28" s="55"/>
    </row>
    <row r="29" s="47" customFormat="1" ht="26.25" customHeight="1" spans="1:11">
      <c r="A29" s="53"/>
      <c r="B29" s="53"/>
      <c r="C29" s="52" t="s">
        <v>75</v>
      </c>
      <c r="D29" s="65" t="s">
        <v>76</v>
      </c>
      <c r="E29" s="66"/>
      <c r="F29" s="70" t="s">
        <v>77</v>
      </c>
      <c r="G29" s="71"/>
      <c r="H29" s="72" t="s">
        <v>77</v>
      </c>
      <c r="I29" s="49">
        <v>15</v>
      </c>
      <c r="J29" s="49">
        <v>15</v>
      </c>
      <c r="K29" s="64"/>
    </row>
    <row r="30" s="47" customFormat="1" ht="26.25" customHeight="1" spans="1:11">
      <c r="A30" s="53"/>
      <c r="B30" s="53"/>
      <c r="C30" s="49" t="s">
        <v>78</v>
      </c>
      <c r="D30" s="70" t="s">
        <v>74</v>
      </c>
      <c r="E30" s="71"/>
      <c r="F30" s="67"/>
      <c r="G30" s="68"/>
      <c r="H30" s="69"/>
      <c r="I30" s="49"/>
      <c r="J30" s="49"/>
      <c r="K30" s="55"/>
    </row>
    <row r="31" s="47" customFormat="1" ht="26.25" customHeight="1" spans="1:11">
      <c r="A31" s="53"/>
      <c r="B31" s="59"/>
      <c r="C31" s="49" t="s">
        <v>79</v>
      </c>
      <c r="D31" s="65" t="s">
        <v>80</v>
      </c>
      <c r="E31" s="66"/>
      <c r="F31" s="70" t="s">
        <v>81</v>
      </c>
      <c r="G31" s="71"/>
      <c r="H31" s="72" t="s">
        <v>81</v>
      </c>
      <c r="I31" s="49">
        <v>15</v>
      </c>
      <c r="J31" s="49">
        <v>15</v>
      </c>
      <c r="K31" s="55"/>
    </row>
    <row r="32" s="47" customFormat="1" ht="42" customHeight="1" spans="1:11">
      <c r="A32" s="53"/>
      <c r="B32" s="52" t="s">
        <v>82</v>
      </c>
      <c r="C32" s="49" t="s">
        <v>83</v>
      </c>
      <c r="D32" s="70" t="s">
        <v>84</v>
      </c>
      <c r="E32" s="71"/>
      <c r="F32" s="67" t="s">
        <v>85</v>
      </c>
      <c r="G32" s="68"/>
      <c r="H32" s="69" t="s">
        <v>85</v>
      </c>
      <c r="I32" s="49">
        <v>10</v>
      </c>
      <c r="J32" s="49">
        <v>10</v>
      </c>
      <c r="K32" s="55"/>
    </row>
    <row r="33" s="47" customFormat="1" ht="26.25" customHeight="1" spans="1:11">
      <c r="A33" s="49" t="s">
        <v>86</v>
      </c>
      <c r="B33" s="49"/>
      <c r="C33" s="49"/>
      <c r="D33" s="49"/>
      <c r="E33" s="49"/>
      <c r="F33" s="49"/>
      <c r="G33" s="49"/>
      <c r="H33" s="49"/>
      <c r="I33" s="49">
        <f>SUM(I14:I32)+I5</f>
        <v>100</v>
      </c>
      <c r="J33" s="94">
        <f>SUM(J14:J32)+K5</f>
        <v>93.17</v>
      </c>
      <c r="K33" s="55"/>
    </row>
    <row r="34" s="47" customFormat="1" ht="27" customHeight="1" spans="1:11">
      <c r="A34" s="85" t="s">
        <v>87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</row>
  </sheetData>
  <mergeCells count="83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A33:H33"/>
    <mergeCell ref="A34:K34"/>
    <mergeCell ref="A4:A10"/>
    <mergeCell ref="A11:A12"/>
    <mergeCell ref="A13:A32"/>
    <mergeCell ref="B14:B27"/>
    <mergeCell ref="B28:B31"/>
    <mergeCell ref="C14:C19"/>
    <mergeCell ref="C20:C22"/>
    <mergeCell ref="C23:C24"/>
    <mergeCell ref="C25:C27"/>
    <mergeCell ref="I14:I19"/>
    <mergeCell ref="I20:I22"/>
    <mergeCell ref="I23:I24"/>
    <mergeCell ref="I25:I27"/>
    <mergeCell ref="J14:J19"/>
    <mergeCell ref="J20:J22"/>
    <mergeCell ref="J23:J24"/>
    <mergeCell ref="J25:J27"/>
    <mergeCell ref="K14:K19"/>
    <mergeCell ref="K20:K22"/>
    <mergeCell ref="K23:K24"/>
    <mergeCell ref="K25:K27"/>
  </mergeCells>
  <pageMargins left="0.75" right="0.75" top="1" bottom="1" header="0.5" footer="0.5"/>
  <pageSetup paperSize="9" scale="95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opLeftCell="A19" workbookViewId="0">
      <selection activeCell="A38" sqref="A38:G38"/>
    </sheetView>
  </sheetViews>
  <sheetFormatPr defaultColWidth="9" defaultRowHeight="15.6"/>
  <cols>
    <col min="1" max="1" width="31.1296296296296" style="1" customWidth="1"/>
    <col min="2" max="3" width="10" style="1" customWidth="1"/>
    <col min="4" max="5" width="10.5" style="1" customWidth="1"/>
    <col min="6" max="7" width="10" style="1" customWidth="1"/>
    <col min="8" max="16384" width="9" style="1"/>
  </cols>
  <sheetData>
    <row r="1" s="1" customFormat="1" spans="1:1">
      <c r="A1" s="4" t="s">
        <v>88</v>
      </c>
    </row>
    <row r="2" s="1" customFormat="1" ht="27.6" customHeight="1" spans="1:7">
      <c r="A2" s="5" t="s">
        <v>89</v>
      </c>
      <c r="B2" s="6"/>
      <c r="C2" s="6"/>
      <c r="D2" s="6"/>
      <c r="E2" s="6"/>
      <c r="F2" s="6"/>
      <c r="G2" s="6"/>
    </row>
    <row r="3" s="1" customFormat="1" ht="18.75" customHeight="1" spans="1:7">
      <c r="A3" s="7" t="s">
        <v>90</v>
      </c>
      <c r="B3" s="8" t="s">
        <v>91</v>
      </c>
      <c r="C3" s="9"/>
      <c r="D3" s="8" t="s">
        <v>92</v>
      </c>
      <c r="E3" s="9"/>
      <c r="F3" s="8" t="s">
        <v>93</v>
      </c>
      <c r="G3" s="9"/>
    </row>
    <row r="4" s="2" customFormat="1" ht="18.75" customHeight="1" spans="1:7">
      <c r="A4" s="10"/>
      <c r="B4" s="11">
        <v>16</v>
      </c>
      <c r="C4" s="12"/>
      <c r="D4" s="11">
        <v>11</v>
      </c>
      <c r="E4" s="12"/>
      <c r="F4" s="13">
        <f>D4/B4</f>
        <v>0.6875</v>
      </c>
      <c r="G4" s="14"/>
    </row>
    <row r="5" s="2" customFormat="1" ht="18.75" customHeight="1" spans="1:7">
      <c r="A5" s="15"/>
      <c r="B5" s="16"/>
      <c r="C5" s="16"/>
      <c r="D5" s="16"/>
      <c r="E5" s="16"/>
      <c r="F5" s="17"/>
      <c r="G5" s="17"/>
    </row>
    <row r="6" s="2" customFormat="1" ht="18.75" customHeight="1" spans="1:7">
      <c r="A6" s="18" t="s">
        <v>94</v>
      </c>
      <c r="B6" s="19" t="s">
        <v>95</v>
      </c>
      <c r="C6" s="20"/>
      <c r="D6" s="19" t="s">
        <v>96</v>
      </c>
      <c r="E6" s="20"/>
      <c r="F6" s="19" t="s">
        <v>97</v>
      </c>
      <c r="G6" s="20"/>
    </row>
    <row r="7" s="3" customFormat="1" ht="18.75" customHeight="1" spans="1:7">
      <c r="A7" s="21" t="s">
        <v>98</v>
      </c>
      <c r="B7" s="22">
        <f t="shared" ref="B7:F7" si="0">B8+B11+B12</f>
        <v>45000</v>
      </c>
      <c r="C7" s="23"/>
      <c r="D7" s="22">
        <f t="shared" si="0"/>
        <v>40000</v>
      </c>
      <c r="E7" s="23"/>
      <c r="F7" s="22">
        <f t="shared" si="0"/>
        <v>38000</v>
      </c>
      <c r="G7" s="23"/>
    </row>
    <row r="8" s="1" customFormat="1" ht="18.75" customHeight="1" spans="1:7">
      <c r="A8" s="21" t="s">
        <v>99</v>
      </c>
      <c r="B8" s="22">
        <f t="shared" ref="B8:F8" si="1">B9+B10</f>
        <v>0</v>
      </c>
      <c r="C8" s="23"/>
      <c r="D8" s="22">
        <f t="shared" si="1"/>
        <v>0</v>
      </c>
      <c r="E8" s="23"/>
      <c r="F8" s="22">
        <f t="shared" si="1"/>
        <v>0</v>
      </c>
      <c r="G8" s="23"/>
    </row>
    <row r="9" s="1" customFormat="1" ht="18.75" customHeight="1" spans="1:7">
      <c r="A9" s="21" t="s">
        <v>100</v>
      </c>
      <c r="B9" s="22"/>
      <c r="C9" s="23"/>
      <c r="D9" s="22"/>
      <c r="E9" s="23"/>
      <c r="F9" s="22"/>
      <c r="G9" s="23"/>
    </row>
    <row r="10" s="1" customFormat="1" ht="18.75" customHeight="1" spans="1:7">
      <c r="A10" s="21" t="s">
        <v>101</v>
      </c>
      <c r="B10" s="22"/>
      <c r="C10" s="23"/>
      <c r="D10" s="22"/>
      <c r="E10" s="23"/>
      <c r="F10" s="22"/>
      <c r="G10" s="23"/>
    </row>
    <row r="11" s="1" customFormat="1" ht="18.75" customHeight="1" spans="1:7">
      <c r="A11" s="21" t="s">
        <v>102</v>
      </c>
      <c r="B11" s="22"/>
      <c r="C11" s="23"/>
      <c r="D11" s="22"/>
      <c r="E11" s="23"/>
      <c r="F11" s="22"/>
      <c r="G11" s="23"/>
    </row>
    <row r="12" s="1" customFormat="1" ht="18.75" customHeight="1" spans="1:7">
      <c r="A12" s="21" t="s">
        <v>103</v>
      </c>
      <c r="B12" s="22">
        <v>45000</v>
      </c>
      <c r="C12" s="23"/>
      <c r="D12" s="22">
        <v>40000</v>
      </c>
      <c r="E12" s="23"/>
      <c r="F12" s="22">
        <v>38000</v>
      </c>
      <c r="G12" s="23"/>
    </row>
    <row r="13" s="3" customFormat="1" ht="18.75" customHeight="1" spans="1:7">
      <c r="A13" s="21" t="s">
        <v>104</v>
      </c>
      <c r="B13" s="22">
        <f t="shared" ref="B13:F13" si="2">SUM(B14:C16)</f>
        <v>310000</v>
      </c>
      <c r="C13" s="23"/>
      <c r="D13" s="22">
        <f t="shared" si="2"/>
        <v>310000</v>
      </c>
      <c r="E13" s="23"/>
      <c r="F13" s="22">
        <f t="shared" si="2"/>
        <v>310000</v>
      </c>
      <c r="G13" s="23"/>
    </row>
    <row r="14" s="3" customFormat="1" ht="18.75" customHeight="1" spans="1:7">
      <c r="A14" s="24" t="s">
        <v>105</v>
      </c>
      <c r="B14" s="25">
        <v>310000</v>
      </c>
      <c r="C14" s="26"/>
      <c r="D14" s="25">
        <v>310000</v>
      </c>
      <c r="E14" s="26"/>
      <c r="F14" s="25">
        <v>310000</v>
      </c>
      <c r="G14" s="26"/>
    </row>
    <row r="15" s="3" customFormat="1" ht="18.75" customHeight="1" spans="1:7">
      <c r="A15" s="24" t="s">
        <v>106</v>
      </c>
      <c r="B15" s="25"/>
      <c r="C15" s="26"/>
      <c r="D15" s="22"/>
      <c r="E15" s="23"/>
      <c r="F15" s="22"/>
      <c r="G15" s="23"/>
    </row>
    <row r="16" s="3" customFormat="1" ht="18.75" customHeight="1" spans="1:7">
      <c r="A16" s="21"/>
      <c r="B16" s="25"/>
      <c r="C16" s="26"/>
      <c r="D16" s="22"/>
      <c r="E16" s="23"/>
      <c r="F16" s="22"/>
      <c r="G16" s="23"/>
    </row>
    <row r="17" s="3" customFormat="1" ht="18.75" customHeight="1" spans="1:10">
      <c r="A17" s="21" t="s">
        <v>107</v>
      </c>
      <c r="B17" s="22">
        <f>SUM(B18:C30)</f>
        <v>71000</v>
      </c>
      <c r="C17" s="23"/>
      <c r="D17" s="22">
        <f>SUM(D18:E30)</f>
        <v>229000</v>
      </c>
      <c r="E17" s="23"/>
      <c r="F17" s="22">
        <f>SUM(F18:G30)</f>
        <v>262300</v>
      </c>
      <c r="G17" s="23"/>
      <c r="H17" s="27"/>
      <c r="J17" s="27"/>
    </row>
    <row r="18" s="1" customFormat="1" ht="18.75" customHeight="1" spans="1:7">
      <c r="A18" s="21" t="s">
        <v>108</v>
      </c>
      <c r="B18" s="28">
        <v>30500</v>
      </c>
      <c r="C18" s="29"/>
      <c r="D18" s="28">
        <v>20000</v>
      </c>
      <c r="E18" s="29"/>
      <c r="F18" s="22">
        <v>53000</v>
      </c>
      <c r="G18" s="23"/>
    </row>
    <row r="19" s="1" customFormat="1" ht="18.75" customHeight="1" spans="1:7">
      <c r="A19" s="21" t="s">
        <v>109</v>
      </c>
      <c r="B19" s="28">
        <v>0</v>
      </c>
      <c r="C19" s="29"/>
      <c r="D19" s="28">
        <v>39000</v>
      </c>
      <c r="E19" s="29"/>
      <c r="F19" s="22">
        <v>39000</v>
      </c>
      <c r="G19" s="23"/>
    </row>
    <row r="20" s="1" customFormat="1" ht="18.75" customHeight="1" spans="1:7">
      <c r="A20" s="21" t="s">
        <v>110</v>
      </c>
      <c r="B20" s="28">
        <v>1500</v>
      </c>
      <c r="C20" s="29"/>
      <c r="D20" s="28">
        <v>0</v>
      </c>
      <c r="E20" s="29"/>
      <c r="F20" s="22">
        <v>1400</v>
      </c>
      <c r="G20" s="23"/>
    </row>
    <row r="21" s="1" customFormat="1" ht="18.75" customHeight="1" spans="1:7">
      <c r="A21" s="21" t="s">
        <v>111</v>
      </c>
      <c r="B21" s="28"/>
      <c r="C21" s="29"/>
      <c r="D21" s="28">
        <v>10000</v>
      </c>
      <c r="E21" s="29"/>
      <c r="F21" s="22">
        <v>0</v>
      </c>
      <c r="G21" s="23"/>
    </row>
    <row r="22" s="1" customFormat="1" ht="18.75" customHeight="1" spans="1:7">
      <c r="A22" s="21" t="s">
        <v>112</v>
      </c>
      <c r="B22" s="28">
        <v>39000</v>
      </c>
      <c r="C22" s="29"/>
      <c r="D22" s="28">
        <v>0</v>
      </c>
      <c r="E22" s="29"/>
      <c r="F22" s="22">
        <v>38000</v>
      </c>
      <c r="G22" s="23"/>
    </row>
    <row r="23" s="1" customFormat="1" ht="18.75" customHeight="1" spans="1:7">
      <c r="A23" s="21" t="s">
        <v>113</v>
      </c>
      <c r="B23" s="28">
        <v>0</v>
      </c>
      <c r="C23" s="29"/>
      <c r="D23" s="28">
        <v>0</v>
      </c>
      <c r="E23" s="29"/>
      <c r="F23" s="22">
        <v>15700</v>
      </c>
      <c r="G23" s="23"/>
    </row>
    <row r="24" s="1" customFormat="1" ht="18.75" customHeight="1" spans="1:7">
      <c r="A24" s="21" t="s">
        <v>114</v>
      </c>
      <c r="B24" s="28">
        <v>0</v>
      </c>
      <c r="C24" s="29"/>
      <c r="D24" s="28">
        <v>0</v>
      </c>
      <c r="E24" s="29"/>
      <c r="F24" s="22">
        <v>0</v>
      </c>
      <c r="G24" s="23"/>
    </row>
    <row r="25" s="1" customFormat="1" ht="18.75" customHeight="1" spans="1:7">
      <c r="A25" s="21" t="s">
        <v>115</v>
      </c>
      <c r="B25" s="28">
        <v>0</v>
      </c>
      <c r="C25" s="29"/>
      <c r="D25" s="28">
        <v>10000</v>
      </c>
      <c r="E25" s="29"/>
      <c r="F25" s="22">
        <v>25000</v>
      </c>
      <c r="G25" s="23"/>
    </row>
    <row r="26" s="1" customFormat="1" ht="18.75" customHeight="1" spans="1:7">
      <c r="A26" s="21" t="s">
        <v>116</v>
      </c>
      <c r="B26" s="28">
        <v>0</v>
      </c>
      <c r="C26" s="29"/>
      <c r="D26" s="28">
        <v>50000</v>
      </c>
      <c r="E26" s="29"/>
      <c r="F26" s="22">
        <v>40700</v>
      </c>
      <c r="G26" s="23"/>
    </row>
    <row r="27" s="1" customFormat="1" ht="18.75" customHeight="1" spans="1:7">
      <c r="A27" s="21" t="s">
        <v>117</v>
      </c>
      <c r="B27" s="28">
        <v>0</v>
      </c>
      <c r="C27" s="29"/>
      <c r="D27" s="28">
        <v>50000</v>
      </c>
      <c r="E27" s="29"/>
      <c r="F27" s="22">
        <v>1500</v>
      </c>
      <c r="G27" s="23"/>
    </row>
    <row r="28" s="1" customFormat="1" ht="18.75" customHeight="1" spans="1:7">
      <c r="A28" s="21" t="s">
        <v>118</v>
      </c>
      <c r="B28" s="28">
        <v>0</v>
      </c>
      <c r="C28" s="29"/>
      <c r="D28" s="28">
        <v>50000</v>
      </c>
      <c r="E28" s="29"/>
      <c r="F28" s="28">
        <v>0</v>
      </c>
      <c r="G28" s="29"/>
    </row>
    <row r="29" s="1" customFormat="1" ht="18.75" customHeight="1" spans="1:7">
      <c r="A29" s="21" t="s">
        <v>119</v>
      </c>
      <c r="B29" s="28">
        <v>0</v>
      </c>
      <c r="C29" s="29"/>
      <c r="D29" s="28">
        <v>0</v>
      </c>
      <c r="E29" s="29"/>
      <c r="F29" s="22">
        <v>48000</v>
      </c>
      <c r="G29" s="23"/>
    </row>
    <row r="30" s="1" customFormat="1" ht="18.75" customHeight="1" spans="1:13">
      <c r="A30" s="21" t="s">
        <v>120</v>
      </c>
      <c r="B30" s="28">
        <v>0</v>
      </c>
      <c r="C30" s="29"/>
      <c r="D30" s="28">
        <v>0</v>
      </c>
      <c r="E30" s="29"/>
      <c r="F30" s="28">
        <v>0</v>
      </c>
      <c r="G30" s="29"/>
      <c r="L30" s="1">
        <v>39.95</v>
      </c>
      <c r="M30" s="1" t="e">
        <f>L30-#REF!</f>
        <v>#REF!</v>
      </c>
    </row>
    <row r="31" s="2" customFormat="1" ht="18.75" customHeight="1" spans="1:7">
      <c r="A31" s="30" t="s">
        <v>121</v>
      </c>
      <c r="B31" s="28">
        <v>0</v>
      </c>
      <c r="C31" s="29"/>
      <c r="D31" s="28">
        <v>0</v>
      </c>
      <c r="E31" s="29"/>
      <c r="F31" s="28">
        <v>0</v>
      </c>
      <c r="G31" s="29"/>
    </row>
    <row r="32" s="2" customFormat="1" ht="18.75" customHeight="1" spans="1:7">
      <c r="A32" s="21" t="s">
        <v>122</v>
      </c>
      <c r="B32" s="25" t="s">
        <v>123</v>
      </c>
      <c r="C32" s="26"/>
      <c r="D32" s="25" t="s">
        <v>123</v>
      </c>
      <c r="E32" s="26"/>
      <c r="F32" s="31"/>
      <c r="G32" s="32"/>
    </row>
    <row r="33" s="2" customFormat="1" ht="18.75" customHeight="1" spans="1:7">
      <c r="A33" s="33"/>
      <c r="B33" s="34"/>
      <c r="C33" s="34"/>
      <c r="D33" s="35"/>
      <c r="E33" s="35"/>
      <c r="F33" s="36"/>
      <c r="G33" s="36"/>
    </row>
    <row r="34" s="1" customFormat="1" ht="31.5" customHeight="1" spans="1:7">
      <c r="A34" s="37" t="s">
        <v>124</v>
      </c>
      <c r="B34" s="38" t="s">
        <v>125</v>
      </c>
      <c r="C34" s="39" t="s">
        <v>126</v>
      </c>
      <c r="D34" s="39" t="s">
        <v>127</v>
      </c>
      <c r="E34" s="39" t="s">
        <v>128</v>
      </c>
      <c r="F34" s="39" t="s">
        <v>129</v>
      </c>
      <c r="G34" s="39" t="s">
        <v>130</v>
      </c>
    </row>
    <row r="35" s="1" customFormat="1" ht="23.25" customHeight="1" spans="1:7">
      <c r="A35" s="40"/>
      <c r="B35" s="41" t="s">
        <v>131</v>
      </c>
      <c r="C35" s="41" t="s">
        <v>131</v>
      </c>
      <c r="D35" s="41" t="s">
        <v>131</v>
      </c>
      <c r="E35" s="41" t="s">
        <v>131</v>
      </c>
      <c r="F35" s="41" t="s">
        <v>131</v>
      </c>
      <c r="G35" s="41" t="s">
        <v>131</v>
      </c>
    </row>
    <row r="36" s="1" customFormat="1" ht="45" customHeight="1" spans="1:7">
      <c r="A36" s="18" t="s">
        <v>132</v>
      </c>
      <c r="B36" s="42" t="s">
        <v>133</v>
      </c>
      <c r="C36" s="43"/>
      <c r="D36" s="43"/>
      <c r="E36" s="43"/>
      <c r="F36" s="43"/>
      <c r="G36" s="44"/>
    </row>
    <row r="37" s="1" customFormat="1" ht="33" customHeight="1" spans="1:7">
      <c r="A37" s="45" t="s">
        <v>134</v>
      </c>
      <c r="B37" s="45"/>
      <c r="C37" s="45"/>
      <c r="D37" s="45"/>
      <c r="E37" s="45"/>
      <c r="F37" s="45"/>
      <c r="G37" s="45"/>
    </row>
    <row r="38" s="1" customFormat="1" spans="1:7">
      <c r="A38" s="46" t="s">
        <v>135</v>
      </c>
      <c r="B38" s="46"/>
      <c r="C38" s="46"/>
      <c r="D38" s="46"/>
      <c r="E38" s="46"/>
      <c r="F38" s="46"/>
      <c r="G38" s="46"/>
    </row>
  </sheetData>
  <mergeCells count="93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6:G36"/>
    <mergeCell ref="A37:G37"/>
    <mergeCell ref="A38:G38"/>
    <mergeCell ref="A3:A4"/>
    <mergeCell ref="A34:A35"/>
  </mergeCells>
  <pageMargins left="0.75" right="0.75" top="1" bottom="1" header="0.5" footer="0.5"/>
  <pageSetup paperSize="9" scale="95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2021年度部门整体支出绩效自评表</vt:lpstr>
      <vt:lpstr>部门整体支出绩效评价基础数据表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王婷婷</cp:lastModifiedBy>
  <dcterms:created xsi:type="dcterms:W3CDTF">2022-11-15T01:59:00Z</dcterms:created>
  <dcterms:modified xsi:type="dcterms:W3CDTF">2022-12-07T09:12:45Z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8C7634B01E5F42908134EDE8EFF53444</vt:lpwstr>
  </property>
</Properties>
</file>