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777"/>
  </bookViews>
  <sheets>
    <sheet name="1-基础数据表" sheetId="14" r:id="rId1"/>
    <sheet name="2-自评" sheetId="22" r:id="rId2"/>
  </sheets>
  <definedNames>
    <definedName name="_xlnm.Print_Area" localSheetId="0">'1-基础数据表'!$A$1:$G$31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4" l="1"/>
  <c r="J36" i="22"/>
  <c r="D13" i="14" l="1"/>
  <c r="F13" i="14"/>
  <c r="B13" i="14"/>
  <c r="D8" i="14"/>
  <c r="D7" i="14" s="1"/>
  <c r="F8" i="14"/>
  <c r="F7" i="14" s="1"/>
  <c r="B8" i="14"/>
  <c r="B7" i="14" s="1"/>
  <c r="F17" i="14" l="1"/>
  <c r="D17" i="14"/>
  <c r="B17" i="14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D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7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合计数</t>
        </r>
      </text>
    </comment>
    <comment ref="F25" authorId="0">
      <text>
        <r>
          <rPr>
            <b/>
            <sz val="9"/>
            <color indexed="81"/>
            <rFont val="宋体"/>
            <family val="3"/>
            <charset val="134"/>
          </rPr>
          <t>Meimin:</t>
        </r>
        <r>
          <rPr>
            <sz val="9"/>
            <color indexed="81"/>
            <rFont val="宋体"/>
            <family val="3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<sst xmlns="http://schemas.openxmlformats.org/spreadsheetml/2006/main" count="136" uniqueCount="125">
  <si>
    <r>
      <rPr>
        <sz val="12"/>
        <color indexed="8"/>
        <rFont val="仿宋"/>
        <family val="3"/>
        <charset val="134"/>
      </rPr>
      <t>财政供养人员情况</t>
    </r>
  </si>
  <si>
    <r>
      <t>2021</t>
    </r>
    <r>
      <rPr>
        <sz val="12"/>
        <color indexed="8"/>
        <rFont val="仿宋"/>
        <family val="3"/>
        <charset val="134"/>
      </rPr>
      <t>年实际在职人数</t>
    </r>
  </si>
  <si>
    <r>
      <rPr>
        <sz val="12"/>
        <color indexed="8"/>
        <rFont val="仿宋"/>
        <family val="3"/>
        <charset val="134"/>
      </rPr>
      <t>控制率</t>
    </r>
  </si>
  <si>
    <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</si>
  <si>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t xml:space="preserve">             </t>
    </r>
    <r>
      <rPr>
        <sz val="12"/>
        <color indexed="8"/>
        <rFont val="仿宋"/>
        <family val="3"/>
        <charset val="134"/>
      </rPr>
      <t>公车运行维护</t>
    </r>
    <phoneticPr fontId="14" type="noConversion"/>
  </si>
  <si>
    <r>
      <rPr>
        <sz val="12"/>
        <color theme="1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</si>
  <si>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</si>
  <si>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</si>
  <si>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</si>
  <si>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</si>
  <si>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</si>
  <si>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rPr>
        <sz val="18"/>
        <color indexed="8"/>
        <rFont val="方正小标宋_GBK"/>
        <family val="3"/>
        <charset val="134"/>
      </rPr>
      <t>部门整体支出绩效评价基础数据表</t>
    </r>
    <phoneticPr fontId="14" type="noConversion"/>
  </si>
  <si>
    <r>
      <rPr>
        <sz val="12"/>
        <color indexed="8"/>
        <rFont val="仿宋"/>
        <family val="3"/>
        <charset val="134"/>
      </rPr>
      <t>编制数</t>
    </r>
    <phoneticPr fontId="14" type="noConversion"/>
  </si>
  <si>
    <r>
      <rPr>
        <sz val="12"/>
        <color indexed="8"/>
        <rFont val="黑体"/>
        <family val="3"/>
        <charset val="134"/>
      </rPr>
      <t>经费控制情况</t>
    </r>
  </si>
  <si>
    <r>
      <t>2020</t>
    </r>
    <r>
      <rPr>
        <sz val="12"/>
        <color indexed="8"/>
        <rFont val="黑体"/>
        <family val="3"/>
        <charset val="134"/>
      </rPr>
      <t>年决算数</t>
    </r>
  </si>
  <si>
    <r>
      <t>2021</t>
    </r>
    <r>
      <rPr>
        <sz val="12"/>
        <color indexed="8"/>
        <rFont val="黑体"/>
        <family val="3"/>
        <charset val="134"/>
      </rPr>
      <t>年预算数</t>
    </r>
  </si>
  <si>
    <r>
      <t>2021</t>
    </r>
    <r>
      <rPr>
        <sz val="12"/>
        <color indexed="8"/>
        <rFont val="黑体"/>
        <family val="3"/>
        <charset val="134"/>
      </rPr>
      <t>年决算数</t>
    </r>
  </si>
  <si>
    <r>
      <rPr>
        <sz val="12"/>
        <color indexed="8"/>
        <rFont val="仿宋"/>
        <family val="3"/>
        <charset val="134"/>
      </rPr>
      <t>三公经费：</t>
    </r>
    <phoneticPr fontId="14" type="noConversion"/>
  </si>
  <si>
    <r>
      <t xml:space="preserve">  1.</t>
    </r>
    <r>
      <rPr>
        <sz val="12"/>
        <color indexed="8"/>
        <rFont val="仿宋"/>
        <family val="3"/>
        <charset val="134"/>
      </rPr>
      <t>公务用车购置和维护经费</t>
    </r>
    <phoneticPr fontId="14" type="noConversion"/>
  </si>
  <si>
    <r>
      <t xml:space="preserve">  2.</t>
    </r>
    <r>
      <rPr>
        <sz val="12"/>
        <color indexed="8"/>
        <rFont val="仿宋"/>
        <family val="3"/>
        <charset val="134"/>
      </rPr>
      <t>出国经费</t>
    </r>
    <phoneticPr fontId="14" type="noConversion"/>
  </si>
  <si>
    <r>
      <t xml:space="preserve">  3.</t>
    </r>
    <r>
      <rPr>
        <sz val="12"/>
        <color indexed="8"/>
        <rFont val="仿宋"/>
        <family val="3"/>
        <charset val="134"/>
      </rPr>
      <t>公务接待</t>
    </r>
    <phoneticPr fontId="14" type="noConversion"/>
  </si>
  <si>
    <r>
      <rPr>
        <sz val="12"/>
        <color indexed="8"/>
        <rFont val="仿宋"/>
        <family val="3"/>
        <charset val="134"/>
      </rPr>
      <t>项目支出：</t>
    </r>
    <phoneticPr fontId="14" type="noConversion"/>
  </si>
  <si>
    <r>
      <rPr>
        <sz val="12"/>
        <color indexed="8"/>
        <rFont val="仿宋"/>
        <family val="3"/>
        <charset val="134"/>
      </rPr>
      <t>公用经费：</t>
    </r>
    <phoneticPr fontId="14" type="noConversion"/>
  </si>
  <si>
    <r>
      <rPr>
        <sz val="12"/>
        <color indexed="8"/>
        <rFont val="仿宋"/>
        <family val="3"/>
        <charset val="134"/>
      </rPr>
      <t>政府采购金额</t>
    </r>
    <phoneticPr fontId="14" type="noConversion"/>
  </si>
  <si>
    <r>
      <rPr>
        <sz val="12"/>
        <color indexed="8"/>
        <rFont val="仿宋"/>
        <family val="3"/>
        <charset val="134"/>
      </rPr>
      <t>部门整体支出预算调整</t>
    </r>
    <phoneticPr fontId="14" type="noConversion"/>
  </si>
  <si>
    <r>
      <rPr>
        <sz val="12"/>
        <color theme="1"/>
        <rFont val="仿宋"/>
        <family val="3"/>
        <charset val="134"/>
      </rPr>
      <t>楼堂馆所控制情况
（</t>
    </r>
    <r>
      <rPr>
        <sz val="12"/>
        <color theme="1"/>
        <rFont val="Times New Roman"/>
        <family val="1"/>
      </rPr>
      <t>2021</t>
    </r>
    <r>
      <rPr>
        <sz val="12"/>
        <color theme="1"/>
        <rFont val="仿宋"/>
        <family val="3"/>
        <charset val="134"/>
      </rPr>
      <t>年完工项目）</t>
    </r>
    <phoneticPr fontId="14" type="noConversion"/>
  </si>
  <si>
    <r>
      <rPr>
        <sz val="12"/>
        <color indexed="8"/>
        <rFont val="仿宋"/>
        <family val="3"/>
        <charset val="134"/>
      </rPr>
      <t>预算投资
（万元）</t>
    </r>
    <phoneticPr fontId="14" type="noConversion"/>
  </si>
  <si>
    <t>附件1</t>
    <phoneticPr fontId="14" type="noConversion"/>
  </si>
  <si>
    <t xml:space="preserve">  1.业务工作专项</t>
    <phoneticPr fontId="14" type="noConversion"/>
  </si>
  <si>
    <t xml:space="preserve">  2.运行维护专项</t>
    <phoneticPr fontId="14" type="noConversion"/>
  </si>
  <si>
    <t>——</t>
    <phoneticPr fontId="14" type="noConversion"/>
  </si>
  <si>
    <t>2021年度部门整体支出绩效自评表</t>
  </si>
  <si>
    <t>预算单位名  称</t>
  </si>
  <si>
    <t>桃源县夷望溪镇人民政府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</si>
  <si>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</si>
  <si>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</si>
  <si>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</si>
  <si>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</si>
  <si>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</si>
  <si>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</si>
  <si>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</si>
  <si>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</si>
  <si>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</si>
  <si>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按收入性质分：2084.74</t>
  </si>
  <si>
    <t>按支出性质分：2423.96</t>
  </si>
  <si>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其中：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一般公共预算：</t>
    </r>
    <r>
      <rPr>
        <sz val="10"/>
        <color rgb="FF000000"/>
        <rFont val="Times New Roman"/>
        <family val="1"/>
      </rPr>
      <t>2009.41</t>
    </r>
  </si>
  <si>
    <t>其中：基本支出：1548.03</t>
  </si>
  <si>
    <t xml:space="preserve">       政府性基金拨款：30</t>
  </si>
  <si>
    <t xml:space="preserve">      项目支出：875.93</t>
  </si>
  <si>
    <t xml:space="preserve">       纳入专户管理的非税收入拨款：</t>
  </si>
  <si>
    <t xml:space="preserve">       其他资金：45</t>
  </si>
  <si>
    <t>年度总体目标</t>
  </si>
  <si>
    <t>预期目标</t>
  </si>
  <si>
    <t>实际完成情况　</t>
  </si>
  <si>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>、抓好招商引资，促进社会事业全面发展</t>
    </r>
    <r>
      <rPr>
        <sz val="10"/>
        <color rgb="FF000000"/>
        <rFont val="Times New Roman"/>
        <family val="1"/>
      </rPr>
      <t>;
2</t>
    </r>
    <r>
      <rPr>
        <sz val="10"/>
        <color rgb="FF000000"/>
        <rFont val="宋体"/>
        <family val="3"/>
        <charset val="134"/>
      </rPr>
      <t>、抓好基础设施建设及乡村振兴工作，促进乡镇条件全面改善，改善辖区环境质量；</t>
    </r>
    <r>
      <rPr>
        <sz val="10"/>
        <color rgb="FF000000"/>
        <rFont val="Times New Roman"/>
        <family val="1"/>
      </rPr>
      <t xml:space="preserve">
3</t>
    </r>
    <r>
      <rPr>
        <sz val="10"/>
        <color rgb="FF000000"/>
        <rFont val="宋体"/>
        <family val="3"/>
        <charset val="134"/>
      </rPr>
      <t>、抓好居民医疗保险、养老保险工作，使群众老有所养、老有所依；</t>
    </r>
    <r>
      <rPr>
        <sz val="10"/>
        <color rgb="FF000000"/>
        <rFont val="Times New Roman"/>
        <family val="1"/>
      </rPr>
      <t xml:space="preserve">
4</t>
    </r>
    <r>
      <rPr>
        <sz val="10"/>
        <color rgb="FF000000"/>
        <rFont val="宋体"/>
        <family val="3"/>
        <charset val="134"/>
      </rPr>
      <t>、保障乡镇政府基本运行与各项工作的顺利开展，全力维护社会和谐稳定；</t>
    </r>
    <r>
      <rPr>
        <sz val="10"/>
        <color rgb="FF000000"/>
        <rFont val="Times New Roman"/>
        <family val="1"/>
      </rPr>
      <t xml:space="preserve">
5</t>
    </r>
    <r>
      <rPr>
        <sz val="10"/>
        <color rgb="FF000000"/>
        <rFont val="宋体"/>
        <family val="3"/>
        <charset val="134"/>
      </rPr>
      <t>、抓好人居环境整治工作，美化街道生态环境；</t>
    </r>
    <r>
      <rPr>
        <sz val="10"/>
        <color rgb="FF000000"/>
        <rFont val="Times New Roman"/>
        <family val="1"/>
      </rPr>
      <t xml:space="preserve">
6</t>
    </r>
    <r>
      <rPr>
        <sz val="10"/>
        <color rgb="FF000000"/>
        <rFont val="宋体"/>
        <family val="3"/>
        <charset val="134"/>
      </rPr>
      <t>、合理运用公共服务保障资金，为辖区居民做好公共服务。</t>
    </r>
  </si>
  <si>
    <t>按照预期目标完成</t>
  </si>
  <si>
    <t xml:space="preserve">绩
效
指
标
</t>
  </si>
  <si>
    <t>一级指标</t>
  </si>
  <si>
    <t>二级指标</t>
  </si>
  <si>
    <t>三级指标</t>
  </si>
  <si>
    <t>年度指标值</t>
  </si>
  <si>
    <r>
      <rPr>
        <sz val="10"/>
        <color rgb="FF000000"/>
        <rFont val="仿宋"/>
        <family val="3"/>
        <charset val="134"/>
      </rPr>
      <t>实际完成值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仿宋"/>
        <family val="3"/>
        <charset val="134"/>
      </rPr>
      <t>率</t>
    </r>
  </si>
  <si>
    <t>偏差原因分析及改进措施</t>
  </si>
  <si>
    <t>产出指标
（50分）</t>
  </si>
  <si>
    <t>数量指标</t>
  </si>
  <si>
    <t>安全饮水项目</t>
  </si>
  <si>
    <r>
      <t>≥10</t>
    </r>
    <r>
      <rPr>
        <sz val="10"/>
        <color rgb="FF000000"/>
        <rFont val="宋体"/>
        <family val="3"/>
        <charset val="134"/>
      </rPr>
      <t>个</t>
    </r>
  </si>
  <si>
    <t>村组道路修建硬化</t>
  </si>
  <si>
    <r>
      <rPr>
        <sz val="10"/>
        <color rgb="FF000000"/>
        <rFont val="Times New Roman"/>
        <family val="1"/>
      </rPr>
      <t>≥10</t>
    </r>
    <r>
      <rPr>
        <sz val="10"/>
        <color rgb="FF000000"/>
        <rFont val="宋体"/>
        <family val="3"/>
        <charset val="134"/>
      </rPr>
      <t>公里</t>
    </r>
  </si>
  <si>
    <t>粮食生产、灾害防治、森林防火、安全生产知识培训覆盖村居数</t>
  </si>
  <si>
    <t>小型水库管护</t>
  </si>
  <si>
    <r>
      <t>≥25</t>
    </r>
    <r>
      <rPr>
        <sz val="10"/>
        <color rgb="FF000000"/>
        <rFont val="宋体"/>
        <family val="3"/>
        <charset val="134"/>
      </rPr>
      <t>个</t>
    </r>
  </si>
  <si>
    <t>农村改厕</t>
  </si>
  <si>
    <r>
      <t>≥1460</t>
    </r>
    <r>
      <rPr>
        <sz val="10"/>
        <color rgb="FF000000"/>
        <rFont val="宋体"/>
        <family val="3"/>
        <charset val="134"/>
      </rPr>
      <t>户</t>
    </r>
  </si>
  <si>
    <r>
      <t>1460</t>
    </r>
    <r>
      <rPr>
        <sz val="10"/>
        <color rgb="FF000000"/>
        <rFont val="宋体"/>
        <family val="3"/>
        <charset val="134"/>
      </rPr>
      <t>户</t>
    </r>
  </si>
  <si>
    <t>油菜低改</t>
  </si>
  <si>
    <r>
      <t>≥600</t>
    </r>
    <r>
      <rPr>
        <sz val="10"/>
        <color rgb="FF000000"/>
        <rFont val="宋体"/>
        <family val="3"/>
        <charset val="134"/>
      </rPr>
      <t>亩</t>
    </r>
  </si>
  <si>
    <r>
      <t>649</t>
    </r>
    <r>
      <rPr>
        <sz val="10"/>
        <color rgb="FF000000"/>
        <rFont val="宋体"/>
        <family val="3"/>
        <charset val="134"/>
      </rPr>
      <t>亩</t>
    </r>
  </si>
  <si>
    <t>扶危解困</t>
  </si>
  <si>
    <r>
      <rPr>
        <sz val="10"/>
        <color rgb="FF000000"/>
        <rFont val="Times New Roman"/>
        <family val="1"/>
      </rPr>
      <t>≥200</t>
    </r>
    <r>
      <rPr>
        <sz val="10"/>
        <color rgb="FF000000"/>
        <rFont val="宋体"/>
        <family val="3"/>
        <charset val="134"/>
      </rPr>
      <t>户</t>
    </r>
  </si>
  <si>
    <r>
      <t>274</t>
    </r>
    <r>
      <rPr>
        <sz val="10"/>
        <color rgb="FF000000"/>
        <rFont val="宋体"/>
        <family val="3"/>
        <charset val="134"/>
      </rPr>
      <t>户</t>
    </r>
  </si>
  <si>
    <t>公益林管护</t>
  </si>
  <si>
    <r>
      <t>≥130000</t>
    </r>
    <r>
      <rPr>
        <sz val="10"/>
        <color rgb="FF000000"/>
        <rFont val="宋体"/>
        <family val="3"/>
        <charset val="134"/>
      </rPr>
      <t>亩</t>
    </r>
  </si>
  <si>
    <r>
      <t>130000</t>
    </r>
    <r>
      <rPr>
        <sz val="10"/>
        <color rgb="FF000000"/>
        <rFont val="宋体"/>
        <family val="3"/>
        <charset val="134"/>
      </rPr>
      <t>亩</t>
    </r>
  </si>
  <si>
    <t>河湖垃圾清理</t>
  </si>
  <si>
    <r>
      <rPr>
        <sz val="10"/>
        <color rgb="FF000000"/>
        <rFont val="Times New Roman"/>
        <family val="1"/>
      </rPr>
      <t>≥4</t>
    </r>
    <r>
      <rPr>
        <sz val="10"/>
        <color rgb="FF000000"/>
        <rFont val="宋体"/>
        <family val="3"/>
        <charset val="134"/>
      </rPr>
      <t>次</t>
    </r>
  </si>
  <si>
    <t>质量指标</t>
  </si>
  <si>
    <t>项目验收合格率</t>
  </si>
  <si>
    <t>培训合格率</t>
  </si>
  <si>
    <t>村民赴省进京上访增长率</t>
  </si>
  <si>
    <t>时效指标</t>
  </si>
  <si>
    <t>各项工作完成及时率</t>
  </si>
  <si>
    <r>
      <rPr>
        <sz val="10"/>
        <color rgb="FF000000"/>
        <rFont val="Times New Roman"/>
        <family val="1"/>
      </rPr>
      <t>2021</t>
    </r>
    <r>
      <rPr>
        <sz val="10"/>
        <color rgb="FF000000"/>
        <rFont val="宋体"/>
        <family val="3"/>
        <charset val="134"/>
      </rPr>
      <t>年内</t>
    </r>
  </si>
  <si>
    <t>成本指标</t>
  </si>
  <si>
    <t>成本发生规范合理率</t>
  </si>
  <si>
    <t>基本支出控制率</t>
  </si>
  <si>
    <t>项目支出控制率</t>
  </si>
  <si>
    <t>效益指标
（30分）</t>
  </si>
  <si>
    <t>经济效益指标</t>
  </si>
  <si>
    <t>畜、作物死亡率</t>
  </si>
  <si>
    <t>社会效益指标</t>
  </si>
  <si>
    <t>村民出行效率</t>
  </si>
  <si>
    <t>提高</t>
  </si>
  <si>
    <t>贫困户就业率</t>
  </si>
  <si>
    <t>农户劳动获得感</t>
  </si>
  <si>
    <t>生态效益指标</t>
  </si>
  <si>
    <t>对当地生态环境改善情况是否明显</t>
  </si>
  <si>
    <r>
      <rPr>
        <sz val="10"/>
        <color rgb="FF000000"/>
        <rFont val="宋体"/>
        <family val="3"/>
        <charset val="134"/>
      </rPr>
      <t>是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family val="3"/>
        <charset val="134"/>
      </rPr>
      <t>否</t>
    </r>
  </si>
  <si>
    <t>是</t>
  </si>
  <si>
    <t>可持续影响指标</t>
  </si>
  <si>
    <t>对当地居民法制观念的影响</t>
  </si>
  <si>
    <t>满意度
指标
（20分）</t>
  </si>
  <si>
    <t>服务对象满意度指标</t>
  </si>
  <si>
    <t>村（居）民满意度</t>
  </si>
  <si>
    <t>≥90%</t>
  </si>
  <si>
    <t>总分</t>
  </si>
  <si>
    <t>填表人：高雅蓉                                     填报日期：2022年9月20日   
联系电话：15874070963                              单位负责人签字：</t>
  </si>
  <si>
    <t>附件2</t>
    <phoneticPr fontId="14" type="noConversion"/>
  </si>
  <si>
    <t xml:space="preserve">    1.办公经费</t>
  </si>
  <si>
    <t xml:space="preserve">    2.水电费</t>
  </si>
  <si>
    <t xml:space="preserve">    3.差旅费</t>
  </si>
  <si>
    <t xml:space="preserve">    4.会议费</t>
  </si>
  <si>
    <t xml:space="preserve">    5.培训费</t>
  </si>
  <si>
    <t xml:space="preserve">    6.其他</t>
    <phoneticPr fontId="14" type="noConversion"/>
  </si>
  <si>
    <t>　机关制定了严格的办公用品领用、采购制度，会议、接待审批制度，经费支出管理制度，并有专门的督导与审查机构，确保各项制度落实到位。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</si>
</sst>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indexed="8"/>
      <name val="Times New Roman"/>
      <family val="1"/>
    </font>
    <font>
      <sz val="18"/>
      <color indexed="8"/>
      <name val="方正小标宋_GBK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8"/>
      <name val="方正小标宋简体"/>
      <family val="4"/>
      <charset val="134"/>
    </font>
    <font>
      <sz val="10"/>
      <color rgb="FF000000"/>
      <name val="黑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仿宋"/>
      <family val="3"/>
      <charset val="134"/>
    </font>
    <font>
      <sz val="12"/>
      <name val="仿宋_GB2312"/>
      <family val="3"/>
      <charset val="134"/>
    </font>
    <font>
      <sz val="10"/>
      <color rgb="FF000000"/>
      <name val="宋体"/>
      <family val="3"/>
      <charset val="13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9">
    <xf numFmtId="0" fontId="0" fillId="0" borderId="0" xfId="0">
      <alignment vertical="center"/>
    </xf>
    <xf numFmtId="176" fontId="4" fillId="2" borderId="3" xfId="1" applyNumberFormat="1" applyFont="1" applyFill="1" applyBorder="1" applyAlignment="1">
      <alignment horizontal="right" vertical="center" wrapText="1"/>
    </xf>
    <xf numFmtId="10" fontId="4" fillId="2" borderId="3" xfId="4" applyNumberFormat="1" applyFont="1" applyFill="1" applyBorder="1" applyAlignment="1">
      <alignment horizontal="right" vertical="center" wrapText="1"/>
    </xf>
    <xf numFmtId="0" fontId="2" fillId="2" borderId="0" xfId="4" applyFont="1" applyFill="1">
      <alignment vertical="center"/>
    </xf>
    <xf numFmtId="0" fontId="3" fillId="2" borderId="0" xfId="4" applyFont="1" applyFill="1">
      <alignment vertical="center"/>
    </xf>
    <xf numFmtId="0" fontId="4" fillId="2" borderId="3" xfId="4" applyFont="1" applyFill="1" applyBorder="1" applyAlignment="1">
      <alignment horizontal="center" vertical="center" wrapText="1"/>
    </xf>
    <xf numFmtId="0" fontId="4" fillId="2" borderId="0" xfId="4" applyFont="1" applyFill="1">
      <alignment vertical="center"/>
    </xf>
    <xf numFmtId="0" fontId="5" fillId="2" borderId="1" xfId="4" applyFont="1" applyFill="1" applyBorder="1" applyAlignment="1">
      <alignment horizontal="left" vertical="center" wrapText="1"/>
    </xf>
    <xf numFmtId="43" fontId="4" fillId="2" borderId="0" xfId="4" applyNumberFormat="1" applyFont="1" applyFill="1">
      <alignment vertical="center"/>
    </xf>
    <xf numFmtId="0" fontId="4" fillId="2" borderId="3" xfId="4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10" fontId="3" fillId="2" borderId="3" xfId="2" applyNumberFormat="1" applyFont="1" applyFill="1" applyBorder="1" applyAlignment="1">
      <alignment horizontal="right" vertical="center" wrapText="1"/>
    </xf>
    <xf numFmtId="49" fontId="5" fillId="2" borderId="1" xfId="4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left" vertical="center" wrapText="1"/>
    </xf>
    <xf numFmtId="0" fontId="13" fillId="2" borderId="0" xfId="4" applyFont="1" applyFill="1">
      <alignment vertical="center"/>
    </xf>
    <xf numFmtId="0" fontId="8" fillId="2" borderId="1" xfId="4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3" fillId="3" borderId="1" xfId="6" applyFont="1" applyFill="1" applyBorder="1" applyAlignment="1">
      <alignment horizontal="center" vertical="center" wrapText="1"/>
    </xf>
    <xf numFmtId="0" fontId="23" fillId="3" borderId="1" xfId="6" applyFont="1" applyFill="1" applyBorder="1" applyAlignment="1">
      <alignment horizontal="left" vertical="center" wrapText="1"/>
    </xf>
    <xf numFmtId="0" fontId="23" fillId="3" borderId="1" xfId="6" applyFont="1" applyFill="1" applyBorder="1" applyAlignment="1">
      <alignment horizontal="justify" vertical="center" wrapText="1"/>
    </xf>
    <xf numFmtId="9" fontId="23" fillId="3" borderId="1" xfId="6" applyNumberFormat="1" applyFont="1" applyFill="1" applyBorder="1" applyAlignment="1">
      <alignment horizontal="center" vertical="center" wrapText="1"/>
    </xf>
    <xf numFmtId="0" fontId="23" fillId="3" borderId="1" xfId="6" applyFont="1" applyFill="1" applyBorder="1" applyAlignment="1">
      <alignment vertical="center" wrapText="1"/>
    </xf>
    <xf numFmtId="10" fontId="23" fillId="3" borderId="1" xfId="6" applyNumberFormat="1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left" vertical="center" wrapText="1"/>
    </xf>
    <xf numFmtId="0" fontId="1" fillId="2" borderId="8" xfId="4" applyFont="1" applyFill="1" applyBorder="1" applyAlignment="1">
      <alignment horizontal="left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 wrapText="1"/>
    </xf>
    <xf numFmtId="0" fontId="5" fillId="2" borderId="4" xfId="1" applyNumberFormat="1" applyFont="1" applyFill="1" applyBorder="1" applyAlignment="1">
      <alignment horizontal="right" vertical="center" wrapText="1"/>
    </xf>
    <xf numFmtId="0" fontId="15" fillId="2" borderId="0" xfId="4" applyFont="1" applyFill="1" applyAlignment="1">
      <alignment horizontal="center" vertical="center"/>
    </xf>
    <xf numFmtId="0" fontId="5" fillId="2" borderId="2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right" vertical="center" wrapText="1"/>
    </xf>
    <xf numFmtId="176" fontId="5" fillId="2" borderId="4" xfId="1" applyNumberFormat="1" applyFont="1" applyFill="1" applyBorder="1" applyAlignment="1">
      <alignment horizontal="right" vertical="center" wrapText="1"/>
    </xf>
    <xf numFmtId="10" fontId="5" fillId="2" borderId="2" xfId="4" applyNumberFormat="1" applyFont="1" applyFill="1" applyBorder="1" applyAlignment="1">
      <alignment horizontal="right" vertical="center" wrapText="1"/>
    </xf>
    <xf numFmtId="10" fontId="5" fillId="2" borderId="4" xfId="4" applyNumberFormat="1" applyFont="1" applyFill="1" applyBorder="1" applyAlignment="1">
      <alignment horizontal="right" vertical="center" wrapText="1"/>
    </xf>
    <xf numFmtId="49" fontId="5" fillId="2" borderId="2" xfId="4" applyNumberFormat="1" applyFont="1" applyFill="1" applyBorder="1" applyAlignment="1">
      <alignment horizontal="center" vertical="center" wrapText="1"/>
    </xf>
    <xf numFmtId="49" fontId="5" fillId="2" borderId="4" xfId="4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right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right" vertical="center" wrapText="1"/>
    </xf>
    <xf numFmtId="0" fontId="2" fillId="2" borderId="4" xfId="1" applyNumberFormat="1" applyFont="1" applyFill="1" applyBorder="1" applyAlignment="1">
      <alignment horizontal="right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0" fontId="23" fillId="3" borderId="1" xfId="6" applyFont="1" applyFill="1" applyBorder="1" applyAlignment="1">
      <alignment horizontal="center" vertical="center" wrapText="1"/>
    </xf>
    <xf numFmtId="0" fontId="23" fillId="3" borderId="1" xfId="6" applyFont="1" applyFill="1" applyBorder="1" applyAlignment="1">
      <alignment horizontal="justify" vertical="center" wrapText="1"/>
    </xf>
    <xf numFmtId="9" fontId="23" fillId="3" borderId="1" xfId="6" applyNumberFormat="1" applyFont="1" applyFill="1" applyBorder="1" applyAlignment="1">
      <alignment horizontal="center" vertical="center" wrapText="1"/>
    </xf>
    <xf numFmtId="0" fontId="23" fillId="3" borderId="1" xfId="6" applyFont="1" applyFill="1" applyBorder="1" applyAlignment="1">
      <alignment horizontal="left" vertical="center" wrapText="1"/>
    </xf>
    <xf numFmtId="0" fontId="23" fillId="3" borderId="3" xfId="6" applyFont="1" applyFill="1" applyBorder="1" applyAlignment="1">
      <alignment horizontal="left" vertical="center" wrapText="1"/>
    </xf>
    <xf numFmtId="0" fontId="23" fillId="3" borderId="4" xfId="6" applyFont="1" applyFill="1" applyBorder="1" applyAlignment="1">
      <alignment horizontal="left" vertical="center" wrapText="1"/>
    </xf>
    <xf numFmtId="0" fontId="23" fillId="3" borderId="3" xfId="6" applyFont="1" applyFill="1" applyBorder="1" applyAlignment="1">
      <alignment horizontal="center" vertical="center" wrapText="1"/>
    </xf>
    <xf numFmtId="0" fontId="23" fillId="3" borderId="4" xfId="6" applyFont="1" applyFill="1" applyBorder="1" applyAlignment="1">
      <alignment horizontal="center" vertical="center" wrapText="1"/>
    </xf>
    <xf numFmtId="0" fontId="12" fillId="0" borderId="0" xfId="6">
      <alignment vertical="center"/>
    </xf>
    <xf numFmtId="0" fontId="21" fillId="0" borderId="5" xfId="6" applyFont="1" applyBorder="1" applyAlignment="1">
      <alignment horizontal="center" vertical="center"/>
    </xf>
    <xf numFmtId="0" fontId="22" fillId="3" borderId="1" xfId="6" applyFont="1" applyFill="1" applyBorder="1" applyAlignment="1">
      <alignment horizontal="center" vertical="center" wrapText="1"/>
    </xf>
    <xf numFmtId="0" fontId="26" fillId="3" borderId="2" xfId="6" applyFont="1" applyFill="1" applyBorder="1" applyAlignment="1">
      <alignment horizontal="left" vertical="center" wrapText="1"/>
    </xf>
    <xf numFmtId="0" fontId="22" fillId="3" borderId="6" xfId="6" applyFont="1" applyFill="1" applyBorder="1" applyAlignment="1">
      <alignment horizontal="center" vertical="center" wrapText="1"/>
    </xf>
    <xf numFmtId="0" fontId="24" fillId="3" borderId="6" xfId="6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horizontal="center" vertical="center" wrapText="1"/>
    </xf>
    <xf numFmtId="0" fontId="22" fillId="3" borderId="9" xfId="6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horizontal="left" vertical="center" wrapText="1"/>
    </xf>
    <xf numFmtId="0" fontId="24" fillId="3" borderId="2" xfId="6" applyFont="1" applyFill="1" applyBorder="1" applyAlignment="1">
      <alignment horizontal="left" vertical="center" wrapText="1"/>
    </xf>
    <xf numFmtId="0" fontId="24" fillId="3" borderId="3" xfId="6" applyFont="1" applyFill="1" applyBorder="1" applyAlignment="1">
      <alignment horizontal="left" vertical="center" wrapText="1"/>
    </xf>
    <xf numFmtId="0" fontId="24" fillId="3" borderId="4" xfId="6" applyFont="1" applyFill="1" applyBorder="1" applyAlignment="1">
      <alignment horizontal="left" vertical="center" wrapText="1"/>
    </xf>
    <xf numFmtId="0" fontId="22" fillId="3" borderId="7" xfId="6" applyFont="1" applyFill="1" applyBorder="1" applyAlignment="1">
      <alignment horizontal="center" vertical="center" wrapText="1"/>
    </xf>
    <xf numFmtId="0" fontId="24" fillId="3" borderId="2" xfId="6" applyFont="1" applyFill="1" applyBorder="1" applyAlignment="1">
      <alignment vertical="center" wrapText="1"/>
    </xf>
    <xf numFmtId="0" fontId="24" fillId="3" borderId="3" xfId="6" applyFont="1" applyFill="1" applyBorder="1" applyAlignment="1">
      <alignment vertical="center" wrapText="1"/>
    </xf>
    <xf numFmtId="0" fontId="24" fillId="3" borderId="4" xfId="6" applyFont="1" applyFill="1" applyBorder="1" applyAlignment="1">
      <alignment vertical="center" wrapText="1"/>
    </xf>
    <xf numFmtId="0" fontId="22" fillId="3" borderId="1" xfId="6" applyFont="1" applyFill="1" applyBorder="1" applyAlignment="1">
      <alignment horizontal="center" vertical="center" wrapText="1"/>
    </xf>
    <xf numFmtId="0" fontId="26" fillId="3" borderId="2" xfId="6" applyFont="1" applyFill="1" applyBorder="1" applyAlignment="1">
      <alignment horizontal="center" vertical="center" wrapText="1"/>
    </xf>
    <xf numFmtId="0" fontId="24" fillId="3" borderId="6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justify" vertical="center" wrapText="1"/>
    </xf>
    <xf numFmtId="0" fontId="24" fillId="3" borderId="1" xfId="6" applyFont="1" applyFill="1" applyBorder="1" applyAlignment="1">
      <alignment horizontal="left" vertical="center" wrapText="1"/>
    </xf>
    <xf numFmtId="0" fontId="24" fillId="3" borderId="9" xfId="6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left" vertical="center" wrapText="1"/>
    </xf>
    <xf numFmtId="0" fontId="26" fillId="0" borderId="1" xfId="6" applyFont="1" applyFill="1" applyBorder="1" applyAlignment="1">
      <alignment horizontal="justify" vertical="center" wrapText="1"/>
    </xf>
    <xf numFmtId="0" fontId="23" fillId="0" borderId="1" xfId="6" applyFont="1" applyFill="1" applyBorder="1" applyAlignment="1">
      <alignment horizontal="justify" vertical="center" wrapText="1"/>
    </xf>
    <xf numFmtId="9" fontId="23" fillId="0" borderId="1" xfId="6" applyNumberFormat="1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9" fontId="23" fillId="0" borderId="1" xfId="6" applyNumberFormat="1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0" fontId="27" fillId="3" borderId="1" xfId="6" applyFont="1" applyFill="1" applyBorder="1" applyAlignment="1">
      <alignment horizontal="justify" vertical="center" wrapText="1"/>
    </xf>
    <xf numFmtId="0" fontId="24" fillId="3" borderId="7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center" vertical="center" wrapText="1"/>
    </xf>
    <xf numFmtId="0" fontId="26" fillId="3" borderId="1" xfId="6" applyFont="1" applyFill="1" applyBorder="1" applyAlignment="1">
      <alignment horizontal="center" vertical="center" wrapText="1"/>
    </xf>
    <xf numFmtId="0" fontId="6" fillId="0" borderId="8" xfId="6" applyFont="1" applyBorder="1" applyAlignment="1">
      <alignment horizontal="left" vertical="center" wrapText="1"/>
    </xf>
    <xf numFmtId="0" fontId="6" fillId="0" borderId="8" xfId="6" applyFont="1" applyBorder="1" applyAlignment="1">
      <alignment horizontal="left" vertical="center"/>
    </xf>
    <xf numFmtId="0" fontId="25" fillId="0" borderId="0" xfId="6" applyFont="1">
      <alignment vertical="center"/>
    </xf>
    <xf numFmtId="49" fontId="8" fillId="2" borderId="2" xfId="4" applyNumberFormat="1" applyFont="1" applyFill="1" applyBorder="1" applyAlignment="1">
      <alignment horizontal="left" vertical="center" wrapText="1"/>
    </xf>
    <xf numFmtId="49" fontId="8" fillId="2" borderId="3" xfId="4" applyNumberFormat="1" applyFont="1" applyFill="1" applyBorder="1" applyAlignment="1">
      <alignment horizontal="left" vertical="center" wrapText="1"/>
    </xf>
    <xf numFmtId="49" fontId="8" fillId="2" borderId="4" xfId="4" applyNumberFormat="1" applyFont="1" applyFill="1" applyBorder="1" applyAlignment="1">
      <alignment horizontal="left" vertical="center" wrapText="1"/>
    </xf>
  </cellXfs>
  <cellStyles count="14">
    <cellStyle name="ColLevel_1" xfId="12"/>
    <cellStyle name="RowLevel_1" xfId="13"/>
    <cellStyle name="百分比" xfId="2" builtinId="5"/>
    <cellStyle name="百分比 2" xfId="3"/>
    <cellStyle name="常规" xfId="0" builtinId="0"/>
    <cellStyle name="常规 12" xfId="4"/>
    <cellStyle name="常规 16" xfId="5"/>
    <cellStyle name="常规 2" xfId="7"/>
    <cellStyle name="常规 2 2" xfId="6"/>
    <cellStyle name="常规 3" xfId="8"/>
    <cellStyle name="常规 4" xfId="10"/>
    <cellStyle name="常规 5" xfId="11"/>
    <cellStyle name="千位分隔" xfId="1" builtinId="3"/>
    <cellStyle name="千位分隔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"/>
  <sheetViews>
    <sheetView tabSelected="1" view="pageBreakPreview" zoomScale="85" zoomScaleNormal="100" workbookViewId="0">
      <selection activeCell="M29" sqref="M29"/>
    </sheetView>
  </sheetViews>
  <sheetFormatPr defaultColWidth="9" defaultRowHeight="15.75"/>
  <cols>
    <col min="1" max="1" width="31.125" style="3" customWidth="1"/>
    <col min="2" max="3" width="10" style="3" customWidth="1"/>
    <col min="4" max="5" width="10.5" style="3" customWidth="1"/>
    <col min="6" max="7" width="10" style="3" customWidth="1"/>
    <col min="8" max="16384" width="9" style="3"/>
  </cols>
  <sheetData>
    <row r="1" spans="1:7">
      <c r="A1" s="17" t="s">
        <v>27</v>
      </c>
    </row>
    <row r="2" spans="1:7" ht="27.6" customHeight="1">
      <c r="A2" s="32" t="s">
        <v>11</v>
      </c>
      <c r="B2" s="32"/>
      <c r="C2" s="32"/>
      <c r="D2" s="32"/>
      <c r="E2" s="32"/>
      <c r="F2" s="32"/>
      <c r="G2" s="32"/>
    </row>
    <row r="3" spans="1:7" ht="18.75" customHeight="1">
      <c r="A3" s="45" t="s">
        <v>0</v>
      </c>
      <c r="B3" s="33" t="s">
        <v>12</v>
      </c>
      <c r="C3" s="34"/>
      <c r="D3" s="33" t="s">
        <v>1</v>
      </c>
      <c r="E3" s="34"/>
      <c r="F3" s="33" t="s">
        <v>2</v>
      </c>
      <c r="G3" s="34"/>
    </row>
    <row r="4" spans="1:7" s="4" customFormat="1" ht="18.75" customHeight="1">
      <c r="A4" s="46"/>
      <c r="B4" s="35">
        <v>95</v>
      </c>
      <c r="C4" s="36"/>
      <c r="D4" s="35">
        <v>69</v>
      </c>
      <c r="E4" s="36"/>
      <c r="F4" s="37">
        <f>D4/B4</f>
        <v>0.72631578947368425</v>
      </c>
      <c r="G4" s="38"/>
    </row>
    <row r="5" spans="1:7" s="4" customFormat="1" ht="18.75" customHeight="1">
      <c r="A5" s="5"/>
      <c r="B5" s="1"/>
      <c r="C5" s="1"/>
      <c r="D5" s="1"/>
      <c r="E5" s="1"/>
      <c r="F5" s="2"/>
      <c r="G5" s="2"/>
    </row>
    <row r="6" spans="1:7" s="4" customFormat="1" ht="18.75" customHeight="1">
      <c r="A6" s="15" t="s">
        <v>13</v>
      </c>
      <c r="B6" s="39" t="s">
        <v>14</v>
      </c>
      <c r="C6" s="40"/>
      <c r="D6" s="39" t="s">
        <v>15</v>
      </c>
      <c r="E6" s="40"/>
      <c r="F6" s="39" t="s">
        <v>16</v>
      </c>
      <c r="G6" s="40"/>
    </row>
    <row r="7" spans="1:7" s="6" customFormat="1" ht="18.75" customHeight="1">
      <c r="A7" s="7" t="s">
        <v>17</v>
      </c>
      <c r="B7" s="30">
        <f>B8+B11+B12</f>
        <v>28.47</v>
      </c>
      <c r="C7" s="31"/>
      <c r="D7" s="30">
        <f t="shared" ref="D7" si="0">D8+D11+D12</f>
        <v>33.700000000000003</v>
      </c>
      <c r="E7" s="31"/>
      <c r="F7" s="30">
        <f t="shared" ref="F7" si="1">F8+F11+F12</f>
        <v>29.57</v>
      </c>
      <c r="G7" s="31"/>
    </row>
    <row r="8" spans="1:7" ht="18.75" customHeight="1">
      <c r="A8" s="7" t="s">
        <v>18</v>
      </c>
      <c r="B8" s="30">
        <f>B9+B10</f>
        <v>1.2</v>
      </c>
      <c r="C8" s="31"/>
      <c r="D8" s="30">
        <f t="shared" ref="D8" si="2">D9+D10</f>
        <v>3</v>
      </c>
      <c r="E8" s="31"/>
      <c r="F8" s="30">
        <f t="shared" ref="F8" si="3">F9+F10</f>
        <v>3</v>
      </c>
      <c r="G8" s="31"/>
    </row>
    <row r="9" spans="1:7" ht="18.75" customHeight="1">
      <c r="A9" s="7" t="s">
        <v>3</v>
      </c>
      <c r="B9" s="30"/>
      <c r="C9" s="31"/>
      <c r="D9" s="30"/>
      <c r="E9" s="31"/>
      <c r="F9" s="30"/>
      <c r="G9" s="31"/>
    </row>
    <row r="10" spans="1:7" ht="18.75" customHeight="1">
      <c r="A10" s="7" t="s">
        <v>4</v>
      </c>
      <c r="B10" s="30">
        <v>1.2</v>
      </c>
      <c r="C10" s="31"/>
      <c r="D10" s="30">
        <v>3</v>
      </c>
      <c r="E10" s="31"/>
      <c r="F10" s="30">
        <v>3</v>
      </c>
      <c r="G10" s="31"/>
    </row>
    <row r="11" spans="1:7" ht="18.75" customHeight="1">
      <c r="A11" s="7" t="s">
        <v>19</v>
      </c>
      <c r="B11" s="30"/>
      <c r="C11" s="31"/>
      <c r="D11" s="30"/>
      <c r="E11" s="31"/>
      <c r="F11" s="30"/>
      <c r="G11" s="31"/>
    </row>
    <row r="12" spans="1:7" ht="18.75" customHeight="1">
      <c r="A12" s="7" t="s">
        <v>20</v>
      </c>
      <c r="B12" s="30">
        <v>27.27</v>
      </c>
      <c r="C12" s="31"/>
      <c r="D12" s="30">
        <v>30.7</v>
      </c>
      <c r="E12" s="31"/>
      <c r="F12" s="30">
        <v>26.57</v>
      </c>
      <c r="G12" s="31"/>
    </row>
    <row r="13" spans="1:7" s="6" customFormat="1" ht="18.75" customHeight="1">
      <c r="A13" s="7" t="s">
        <v>21</v>
      </c>
      <c r="B13" s="30">
        <f>SUM(B14:C16)</f>
        <v>1269.96</v>
      </c>
      <c r="C13" s="31"/>
      <c r="D13" s="30">
        <f t="shared" ref="D13" si="4">SUM(D14:E16)</f>
        <v>1070</v>
      </c>
      <c r="E13" s="31"/>
      <c r="F13" s="30">
        <f t="shared" ref="F13" si="5">SUM(F14:G16)</f>
        <v>975.93</v>
      </c>
      <c r="G13" s="31"/>
    </row>
    <row r="14" spans="1:7" s="6" customFormat="1" ht="18.75" customHeight="1">
      <c r="A14" s="18" t="s">
        <v>28</v>
      </c>
      <c r="B14" s="30">
        <v>1269.96</v>
      </c>
      <c r="C14" s="31"/>
      <c r="D14" s="30">
        <v>1070</v>
      </c>
      <c r="E14" s="31"/>
      <c r="F14" s="30">
        <v>975.93</v>
      </c>
      <c r="G14" s="31"/>
    </row>
    <row r="15" spans="1:7" s="6" customFormat="1" ht="18.75" customHeight="1">
      <c r="A15" s="18" t="s">
        <v>29</v>
      </c>
      <c r="B15" s="28"/>
      <c r="C15" s="29"/>
      <c r="D15" s="30"/>
      <c r="E15" s="31"/>
      <c r="F15" s="30"/>
      <c r="G15" s="31"/>
    </row>
    <row r="16" spans="1:7" s="6" customFormat="1" ht="18.75" customHeight="1">
      <c r="A16" s="7"/>
      <c r="B16" s="28"/>
      <c r="C16" s="29"/>
      <c r="D16" s="30"/>
      <c r="E16" s="31"/>
      <c r="F16" s="30"/>
      <c r="G16" s="31"/>
    </row>
    <row r="17" spans="1:10" s="6" customFormat="1" ht="18.75" customHeight="1">
      <c r="A17" s="7" t="s">
        <v>22</v>
      </c>
      <c r="B17" s="30">
        <f>SUM(B18:C23)</f>
        <v>315</v>
      </c>
      <c r="C17" s="31"/>
      <c r="D17" s="30">
        <f>SUM(D18:E23)</f>
        <v>455.38</v>
      </c>
      <c r="E17" s="31"/>
      <c r="F17" s="30">
        <f>SUM(F18:G23)</f>
        <v>329.51</v>
      </c>
      <c r="G17" s="31"/>
      <c r="H17" s="8"/>
      <c r="J17" s="8"/>
    </row>
    <row r="18" spans="1:10" ht="18.75" customHeight="1">
      <c r="A18" s="18" t="s">
        <v>118</v>
      </c>
      <c r="B18" s="41">
        <v>22.94</v>
      </c>
      <c r="C18" s="42"/>
      <c r="D18" s="41">
        <v>72.64</v>
      </c>
      <c r="E18" s="42"/>
      <c r="F18" s="30">
        <v>30.09</v>
      </c>
      <c r="G18" s="31"/>
    </row>
    <row r="19" spans="1:10" ht="18.75" customHeight="1">
      <c r="A19" s="18" t="s">
        <v>119</v>
      </c>
      <c r="B19" s="41">
        <v>5.84</v>
      </c>
      <c r="C19" s="42"/>
      <c r="D19" s="41">
        <v>7.6</v>
      </c>
      <c r="E19" s="42"/>
      <c r="F19" s="30">
        <v>13.4</v>
      </c>
      <c r="G19" s="31"/>
    </row>
    <row r="20" spans="1:10" ht="18.75" customHeight="1">
      <c r="A20" s="18" t="s">
        <v>120</v>
      </c>
      <c r="B20" s="41">
        <v>7.24</v>
      </c>
      <c r="C20" s="42"/>
      <c r="D20" s="41">
        <v>37.28</v>
      </c>
      <c r="E20" s="42"/>
      <c r="F20" s="30">
        <v>8.9</v>
      </c>
      <c r="G20" s="31"/>
    </row>
    <row r="21" spans="1:10" ht="18.75" customHeight="1">
      <c r="A21" s="18" t="s">
        <v>121</v>
      </c>
      <c r="B21" s="41">
        <v>7.46</v>
      </c>
      <c r="C21" s="42"/>
      <c r="D21" s="41">
        <v>14.5</v>
      </c>
      <c r="E21" s="42"/>
      <c r="F21" s="30">
        <v>7.08</v>
      </c>
      <c r="G21" s="31"/>
    </row>
    <row r="22" spans="1:10" ht="18.75" customHeight="1">
      <c r="A22" s="18" t="s">
        <v>122</v>
      </c>
      <c r="B22" s="41">
        <v>2.74</v>
      </c>
      <c r="C22" s="42"/>
      <c r="D22" s="41">
        <v>12.41</v>
      </c>
      <c r="E22" s="42"/>
      <c r="F22" s="30">
        <v>3.04</v>
      </c>
      <c r="G22" s="31"/>
    </row>
    <row r="23" spans="1:10" ht="18.75" customHeight="1">
      <c r="A23" s="18" t="s">
        <v>123</v>
      </c>
      <c r="B23" s="41">
        <v>268.77999999999997</v>
      </c>
      <c r="C23" s="42"/>
      <c r="D23" s="41">
        <v>310.95</v>
      </c>
      <c r="E23" s="42"/>
      <c r="F23" s="30">
        <v>267</v>
      </c>
      <c r="G23" s="31"/>
    </row>
    <row r="24" spans="1:10" s="4" customFormat="1" ht="18.75" customHeight="1">
      <c r="A24" s="16" t="s">
        <v>23</v>
      </c>
      <c r="B24" s="43"/>
      <c r="C24" s="43"/>
      <c r="D24" s="44"/>
      <c r="E24" s="44"/>
      <c r="F24" s="44"/>
      <c r="G24" s="44"/>
    </row>
    <row r="25" spans="1:10" s="4" customFormat="1" ht="18.75" customHeight="1">
      <c r="A25" s="7" t="s">
        <v>24</v>
      </c>
      <c r="B25" s="28" t="s">
        <v>30</v>
      </c>
      <c r="C25" s="29"/>
      <c r="D25" s="28" t="s">
        <v>30</v>
      </c>
      <c r="E25" s="29"/>
      <c r="F25" s="47"/>
      <c r="G25" s="48"/>
    </row>
    <row r="26" spans="1:10" s="4" customFormat="1" ht="18.75" customHeight="1">
      <c r="A26" s="9"/>
      <c r="B26" s="10"/>
      <c r="C26" s="10"/>
      <c r="D26" s="11"/>
      <c r="E26" s="11"/>
      <c r="F26" s="12"/>
      <c r="G26" s="12"/>
    </row>
    <row r="27" spans="1:10" ht="31.5" customHeight="1">
      <c r="A27" s="49" t="s">
        <v>25</v>
      </c>
      <c r="B27" s="14" t="s">
        <v>5</v>
      </c>
      <c r="C27" s="13" t="s">
        <v>6</v>
      </c>
      <c r="D27" s="13" t="s">
        <v>7</v>
      </c>
      <c r="E27" s="13" t="s">
        <v>26</v>
      </c>
      <c r="F27" s="13" t="s">
        <v>8</v>
      </c>
      <c r="G27" s="13" t="s">
        <v>9</v>
      </c>
    </row>
    <row r="28" spans="1:10" ht="23.25" customHeight="1">
      <c r="A28" s="50"/>
      <c r="B28" s="19"/>
      <c r="C28" s="19"/>
      <c r="D28" s="19"/>
      <c r="E28" s="19"/>
      <c r="F28" s="19"/>
      <c r="G28" s="19"/>
    </row>
    <row r="29" spans="1:10" ht="45" customHeight="1">
      <c r="A29" s="15" t="s">
        <v>10</v>
      </c>
      <c r="B29" s="96" t="s">
        <v>124</v>
      </c>
      <c r="C29" s="97"/>
      <c r="D29" s="97"/>
      <c r="E29" s="97"/>
      <c r="F29" s="97"/>
      <c r="G29" s="98"/>
    </row>
    <row r="30" spans="1:10" ht="33" customHeight="1">
      <c r="A30" s="27"/>
      <c r="B30" s="27"/>
      <c r="C30" s="27"/>
      <c r="D30" s="27"/>
      <c r="E30" s="27"/>
      <c r="F30" s="27"/>
      <c r="G30" s="27"/>
    </row>
    <row r="31" spans="1:10">
      <c r="A31" s="26"/>
      <c r="B31" s="26"/>
      <c r="C31" s="26"/>
      <c r="D31" s="26"/>
      <c r="E31" s="26"/>
      <c r="F31" s="26"/>
      <c r="G31" s="26"/>
    </row>
  </sheetData>
  <mergeCells count="72">
    <mergeCell ref="B24:C24"/>
    <mergeCell ref="D24:E24"/>
    <mergeCell ref="F24:G24"/>
    <mergeCell ref="B29:G29"/>
    <mergeCell ref="A3:A4"/>
    <mergeCell ref="B25:C25"/>
    <mergeCell ref="D25:E25"/>
    <mergeCell ref="F25:G25"/>
    <mergeCell ref="A27:A28"/>
    <mergeCell ref="B23:C23"/>
    <mergeCell ref="D23:E23"/>
    <mergeCell ref="F23:G23"/>
    <mergeCell ref="F18:G18"/>
    <mergeCell ref="B19:C19"/>
    <mergeCell ref="D19:E19"/>
    <mergeCell ref="F19:G19"/>
    <mergeCell ref="B22:C22"/>
    <mergeCell ref="D22:E22"/>
    <mergeCell ref="F22:G22"/>
    <mergeCell ref="B20:C20"/>
    <mergeCell ref="D20:E20"/>
    <mergeCell ref="F20:G20"/>
    <mergeCell ref="B21:C21"/>
    <mergeCell ref="D21:E21"/>
    <mergeCell ref="F21:G21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A2:G2"/>
    <mergeCell ref="B3:C3"/>
    <mergeCell ref="D3:E3"/>
    <mergeCell ref="F3:G3"/>
    <mergeCell ref="B4:C4"/>
    <mergeCell ref="D4:E4"/>
    <mergeCell ref="F4:G4"/>
    <mergeCell ref="A31:G31"/>
    <mergeCell ref="A30:G30"/>
    <mergeCell ref="B14:C14"/>
    <mergeCell ref="B15:C15"/>
    <mergeCell ref="B16:C16"/>
    <mergeCell ref="D14:E14"/>
    <mergeCell ref="D15:E15"/>
    <mergeCell ref="D16:E16"/>
    <mergeCell ref="F14:G14"/>
    <mergeCell ref="F15:G15"/>
    <mergeCell ref="F16:G16"/>
    <mergeCell ref="B17:C17"/>
    <mergeCell ref="D17:E17"/>
    <mergeCell ref="F17:G17"/>
    <mergeCell ref="B18:C18"/>
    <mergeCell ref="D18:E18"/>
  </mergeCells>
  <phoneticPr fontId="14" type="noConversion"/>
  <printOptions horizontalCentered="1" verticalCentered="1"/>
  <pageMargins left="0.39370078740157483" right="0.31496062992125984" top="0.39370078740157483" bottom="0.39370078740157483" header="0.23622047244094491" footer="0.1574803149606299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opLeftCell="A4" workbookViewId="0">
      <selection activeCell="B1" sqref="B1"/>
    </sheetView>
  </sheetViews>
  <sheetFormatPr defaultColWidth="9" defaultRowHeight="14.25"/>
  <cols>
    <col min="1" max="1" width="8.375" style="59" customWidth="1"/>
    <col min="2" max="3" width="8.5" style="59" customWidth="1"/>
    <col min="4" max="4" width="11.25" style="59" customWidth="1"/>
    <col min="5" max="5" width="7.125" style="59" customWidth="1"/>
    <col min="6" max="6" width="4" style="59" customWidth="1"/>
    <col min="7" max="16384" width="9" style="59"/>
  </cols>
  <sheetData>
    <row r="1" spans="1:11" ht="25.9" customHeight="1">
      <c r="A1" s="95" t="s">
        <v>117</v>
      </c>
    </row>
    <row r="2" spans="1:11" ht="39" customHeight="1">
      <c r="A2" s="60" t="s">
        <v>31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26.25" customHeight="1">
      <c r="A3" s="61" t="s">
        <v>32</v>
      </c>
      <c r="B3" s="62" t="s">
        <v>33</v>
      </c>
      <c r="C3" s="55"/>
      <c r="D3" s="55"/>
      <c r="E3" s="55"/>
      <c r="F3" s="55"/>
      <c r="G3" s="55"/>
      <c r="H3" s="55"/>
      <c r="I3" s="55"/>
      <c r="J3" s="55"/>
      <c r="K3" s="56"/>
    </row>
    <row r="4" spans="1:11" ht="25.9" customHeight="1">
      <c r="A4" s="63" t="s">
        <v>34</v>
      </c>
      <c r="B4" s="51"/>
      <c r="C4" s="51"/>
      <c r="D4" s="64" t="s">
        <v>35</v>
      </c>
      <c r="E4" s="65" t="s">
        <v>36</v>
      </c>
      <c r="F4" s="65"/>
      <c r="G4" s="66" t="s">
        <v>37</v>
      </c>
      <c r="H4" s="66" t="s">
        <v>38</v>
      </c>
      <c r="I4" s="66" t="s">
        <v>39</v>
      </c>
      <c r="J4" s="66" t="s">
        <v>40</v>
      </c>
      <c r="K4" s="66" t="s">
        <v>41</v>
      </c>
    </row>
    <row r="5" spans="1:11" ht="26.25" customHeight="1">
      <c r="A5" s="67"/>
      <c r="B5" s="65" t="s">
        <v>42</v>
      </c>
      <c r="C5" s="65"/>
      <c r="D5" s="20">
        <v>480.58</v>
      </c>
      <c r="E5" s="51">
        <v>3211.59</v>
      </c>
      <c r="F5" s="51"/>
      <c r="G5" s="20">
        <v>2084.7399999999998</v>
      </c>
      <c r="H5" s="20">
        <v>2423.96</v>
      </c>
      <c r="I5" s="20">
        <v>10</v>
      </c>
      <c r="J5" s="25">
        <v>0.93030000000000002</v>
      </c>
      <c r="K5" s="20">
        <v>10</v>
      </c>
    </row>
    <row r="6" spans="1:11" ht="25.9" customHeight="1">
      <c r="A6" s="67"/>
      <c r="B6" s="68" t="s">
        <v>43</v>
      </c>
      <c r="C6" s="68"/>
      <c r="D6" s="68"/>
      <c r="E6" s="68"/>
      <c r="F6" s="68"/>
      <c r="G6" s="68"/>
      <c r="H6" s="68" t="s">
        <v>44</v>
      </c>
      <c r="I6" s="68"/>
      <c r="J6" s="68"/>
      <c r="K6" s="68"/>
    </row>
    <row r="7" spans="1:11" ht="26.25" customHeight="1">
      <c r="A7" s="67"/>
      <c r="B7" s="54" t="s">
        <v>45</v>
      </c>
      <c r="C7" s="54"/>
      <c r="D7" s="54"/>
      <c r="E7" s="54"/>
      <c r="F7" s="54"/>
      <c r="G7" s="54"/>
      <c r="H7" s="68" t="s">
        <v>46</v>
      </c>
      <c r="I7" s="68"/>
      <c r="J7" s="68"/>
      <c r="K7" s="68"/>
    </row>
    <row r="8" spans="1:11" ht="26.25" customHeight="1">
      <c r="A8" s="67"/>
      <c r="B8" s="69" t="s">
        <v>47</v>
      </c>
      <c r="C8" s="70"/>
      <c r="D8" s="70"/>
      <c r="E8" s="70"/>
      <c r="F8" s="70"/>
      <c r="G8" s="71"/>
      <c r="H8" s="69" t="s">
        <v>48</v>
      </c>
      <c r="I8" s="70"/>
      <c r="J8" s="70"/>
      <c r="K8" s="71"/>
    </row>
    <row r="9" spans="1:11" ht="26.25" customHeight="1">
      <c r="A9" s="67"/>
      <c r="B9" s="68" t="s">
        <v>49</v>
      </c>
      <c r="C9" s="68"/>
      <c r="D9" s="68"/>
      <c r="E9" s="68"/>
      <c r="F9" s="68"/>
      <c r="G9" s="68"/>
      <c r="H9" s="54"/>
      <c r="I9" s="54"/>
      <c r="J9" s="54"/>
      <c r="K9" s="54"/>
    </row>
    <row r="10" spans="1:11" ht="26.25" customHeight="1">
      <c r="A10" s="72"/>
      <c r="B10" s="73" t="s">
        <v>50</v>
      </c>
      <c r="C10" s="74"/>
      <c r="D10" s="74"/>
      <c r="E10" s="74"/>
      <c r="F10" s="74"/>
      <c r="G10" s="75"/>
      <c r="H10" s="54"/>
      <c r="I10" s="54"/>
      <c r="J10" s="54"/>
      <c r="K10" s="54"/>
    </row>
    <row r="11" spans="1:11" ht="26.25" customHeight="1">
      <c r="A11" s="76" t="s">
        <v>51</v>
      </c>
      <c r="B11" s="65" t="s">
        <v>52</v>
      </c>
      <c r="C11" s="65"/>
      <c r="D11" s="65"/>
      <c r="E11" s="65"/>
      <c r="F11" s="65"/>
      <c r="G11" s="65"/>
      <c r="H11" s="65" t="s">
        <v>53</v>
      </c>
      <c r="I11" s="65"/>
      <c r="J11" s="65"/>
      <c r="K11" s="65"/>
    </row>
    <row r="12" spans="1:11" ht="123" customHeight="1">
      <c r="A12" s="76"/>
      <c r="B12" s="52" t="s">
        <v>54</v>
      </c>
      <c r="C12" s="52"/>
      <c r="D12" s="52"/>
      <c r="E12" s="52"/>
      <c r="F12" s="52"/>
      <c r="G12" s="52"/>
      <c r="H12" s="77" t="s">
        <v>55</v>
      </c>
      <c r="I12" s="57"/>
      <c r="J12" s="57"/>
      <c r="K12" s="58"/>
    </row>
    <row r="13" spans="1:11" ht="26.25" customHeight="1">
      <c r="A13" s="63" t="s">
        <v>56</v>
      </c>
      <c r="B13" s="66" t="s">
        <v>57</v>
      </c>
      <c r="C13" s="66" t="s">
        <v>58</v>
      </c>
      <c r="D13" s="65" t="s">
        <v>59</v>
      </c>
      <c r="E13" s="65"/>
      <c r="F13" s="65" t="s">
        <v>60</v>
      </c>
      <c r="G13" s="65"/>
      <c r="H13" s="66" t="s">
        <v>61</v>
      </c>
      <c r="I13" s="66" t="s">
        <v>39</v>
      </c>
      <c r="J13" s="66" t="s">
        <v>41</v>
      </c>
      <c r="K13" s="66" t="s">
        <v>62</v>
      </c>
    </row>
    <row r="14" spans="1:11" ht="26.25" customHeight="1">
      <c r="A14" s="67"/>
      <c r="B14" s="78" t="s">
        <v>63</v>
      </c>
      <c r="C14" s="65" t="s">
        <v>64</v>
      </c>
      <c r="D14" s="79" t="s">
        <v>65</v>
      </c>
      <c r="E14" s="52"/>
      <c r="F14" s="51" t="s">
        <v>66</v>
      </c>
      <c r="G14" s="51"/>
      <c r="H14" s="20">
        <v>19</v>
      </c>
      <c r="I14" s="20">
        <v>3</v>
      </c>
      <c r="J14" s="20">
        <v>3</v>
      </c>
      <c r="K14" s="80"/>
    </row>
    <row r="15" spans="1:11" ht="26.25" customHeight="1">
      <c r="A15" s="67"/>
      <c r="B15" s="81"/>
      <c r="C15" s="65"/>
      <c r="D15" s="79" t="s">
        <v>67</v>
      </c>
      <c r="E15" s="52"/>
      <c r="F15" s="51" t="s">
        <v>68</v>
      </c>
      <c r="G15" s="51"/>
      <c r="H15" s="20">
        <v>12</v>
      </c>
      <c r="I15" s="20">
        <v>3</v>
      </c>
      <c r="J15" s="20">
        <v>3</v>
      </c>
      <c r="K15" s="82"/>
    </row>
    <row r="16" spans="1:11" ht="37.9" customHeight="1">
      <c r="A16" s="67"/>
      <c r="B16" s="81"/>
      <c r="C16" s="65"/>
      <c r="D16" s="79" t="s">
        <v>69</v>
      </c>
      <c r="E16" s="52"/>
      <c r="F16" s="51">
        <v>9</v>
      </c>
      <c r="G16" s="51"/>
      <c r="H16" s="20">
        <v>9</v>
      </c>
      <c r="I16" s="20">
        <v>2</v>
      </c>
      <c r="J16" s="20">
        <v>2</v>
      </c>
      <c r="K16" s="82"/>
    </row>
    <row r="17" spans="1:11" ht="26.25" customHeight="1">
      <c r="A17" s="67"/>
      <c r="B17" s="81"/>
      <c r="C17" s="65"/>
      <c r="D17" s="79" t="s">
        <v>70</v>
      </c>
      <c r="E17" s="52"/>
      <c r="F17" s="51" t="s">
        <v>71</v>
      </c>
      <c r="G17" s="51"/>
      <c r="H17" s="20">
        <v>25</v>
      </c>
      <c r="I17" s="20">
        <v>3</v>
      </c>
      <c r="J17" s="20">
        <v>3</v>
      </c>
      <c r="K17" s="82"/>
    </row>
    <row r="18" spans="1:11" ht="26.25" customHeight="1">
      <c r="A18" s="67"/>
      <c r="B18" s="81"/>
      <c r="C18" s="65"/>
      <c r="D18" s="79" t="s">
        <v>72</v>
      </c>
      <c r="E18" s="52"/>
      <c r="F18" s="51" t="s">
        <v>73</v>
      </c>
      <c r="G18" s="51"/>
      <c r="H18" s="20" t="s">
        <v>74</v>
      </c>
      <c r="I18" s="20">
        <v>4</v>
      </c>
      <c r="J18" s="20">
        <v>4</v>
      </c>
      <c r="K18" s="82"/>
    </row>
    <row r="19" spans="1:11" ht="26.25" customHeight="1">
      <c r="A19" s="67"/>
      <c r="B19" s="81"/>
      <c r="C19" s="65"/>
      <c r="D19" s="79" t="s">
        <v>75</v>
      </c>
      <c r="E19" s="52"/>
      <c r="F19" s="51" t="s">
        <v>76</v>
      </c>
      <c r="G19" s="51"/>
      <c r="H19" s="20" t="s">
        <v>77</v>
      </c>
      <c r="I19" s="20">
        <v>3</v>
      </c>
      <c r="J19" s="20">
        <v>3</v>
      </c>
      <c r="K19" s="82"/>
    </row>
    <row r="20" spans="1:11" ht="26.25" customHeight="1">
      <c r="A20" s="67"/>
      <c r="B20" s="81"/>
      <c r="C20" s="65"/>
      <c r="D20" s="79" t="s">
        <v>78</v>
      </c>
      <c r="E20" s="52"/>
      <c r="F20" s="51" t="s">
        <v>79</v>
      </c>
      <c r="G20" s="51"/>
      <c r="H20" s="20" t="s">
        <v>80</v>
      </c>
      <c r="I20" s="20">
        <v>3</v>
      </c>
      <c r="J20" s="20">
        <v>3</v>
      </c>
      <c r="K20" s="82"/>
    </row>
    <row r="21" spans="1:11" ht="26.25" customHeight="1">
      <c r="A21" s="67"/>
      <c r="B21" s="81"/>
      <c r="C21" s="65"/>
      <c r="D21" s="79" t="s">
        <v>81</v>
      </c>
      <c r="E21" s="52"/>
      <c r="F21" s="51" t="s">
        <v>82</v>
      </c>
      <c r="G21" s="51"/>
      <c r="H21" s="20" t="s">
        <v>83</v>
      </c>
      <c r="I21" s="20">
        <v>4</v>
      </c>
      <c r="J21" s="20">
        <v>4</v>
      </c>
      <c r="K21" s="82"/>
    </row>
    <row r="22" spans="1:11" ht="26.25" customHeight="1">
      <c r="A22" s="67"/>
      <c r="B22" s="81"/>
      <c r="C22" s="65"/>
      <c r="D22" s="79" t="s">
        <v>84</v>
      </c>
      <c r="E22" s="52"/>
      <c r="F22" s="51" t="s">
        <v>85</v>
      </c>
      <c r="G22" s="51"/>
      <c r="H22" s="20">
        <v>6</v>
      </c>
      <c r="I22" s="20">
        <v>3</v>
      </c>
      <c r="J22" s="20">
        <v>3</v>
      </c>
      <c r="K22" s="82"/>
    </row>
    <row r="23" spans="1:11" ht="26.25" customHeight="1">
      <c r="A23" s="67"/>
      <c r="B23" s="81"/>
      <c r="C23" s="65" t="s">
        <v>86</v>
      </c>
      <c r="D23" s="83" t="s">
        <v>87</v>
      </c>
      <c r="E23" s="84"/>
      <c r="F23" s="85">
        <v>1</v>
      </c>
      <c r="G23" s="86"/>
      <c r="H23" s="87">
        <v>1</v>
      </c>
      <c r="I23" s="88">
        <v>4</v>
      </c>
      <c r="J23" s="88">
        <v>4</v>
      </c>
      <c r="K23" s="21"/>
    </row>
    <row r="24" spans="1:11" ht="26.25" customHeight="1">
      <c r="A24" s="67"/>
      <c r="B24" s="81"/>
      <c r="C24" s="65"/>
      <c r="D24" s="83" t="s">
        <v>88</v>
      </c>
      <c r="E24" s="84"/>
      <c r="F24" s="85">
        <v>1</v>
      </c>
      <c r="G24" s="86"/>
      <c r="H24" s="87">
        <v>1</v>
      </c>
      <c r="I24" s="88">
        <v>3</v>
      </c>
      <c r="J24" s="88">
        <v>3</v>
      </c>
      <c r="K24" s="89"/>
    </row>
    <row r="25" spans="1:11" ht="26.25" customHeight="1">
      <c r="A25" s="67"/>
      <c r="B25" s="81"/>
      <c r="C25" s="65"/>
      <c r="D25" s="83" t="s">
        <v>89</v>
      </c>
      <c r="E25" s="84"/>
      <c r="F25" s="85">
        <v>0</v>
      </c>
      <c r="G25" s="86"/>
      <c r="H25" s="87">
        <v>0</v>
      </c>
      <c r="I25" s="88">
        <v>4</v>
      </c>
      <c r="J25" s="88">
        <v>4</v>
      </c>
      <c r="K25" s="89"/>
    </row>
    <row r="26" spans="1:11" ht="26.25" customHeight="1">
      <c r="A26" s="67"/>
      <c r="B26" s="81"/>
      <c r="C26" s="64" t="s">
        <v>90</v>
      </c>
      <c r="D26" s="83" t="s">
        <v>91</v>
      </c>
      <c r="E26" s="84"/>
      <c r="F26" s="86" t="s">
        <v>92</v>
      </c>
      <c r="G26" s="86"/>
      <c r="H26" s="88" t="s">
        <v>92</v>
      </c>
      <c r="I26" s="88">
        <v>3</v>
      </c>
      <c r="J26" s="88">
        <v>3</v>
      </c>
      <c r="K26" s="21"/>
    </row>
    <row r="27" spans="1:11" ht="26.25" customHeight="1">
      <c r="A27" s="67"/>
      <c r="B27" s="81"/>
      <c r="C27" s="65" t="s">
        <v>93</v>
      </c>
      <c r="D27" s="83" t="s">
        <v>94</v>
      </c>
      <c r="E27" s="84"/>
      <c r="F27" s="85">
        <v>1</v>
      </c>
      <c r="G27" s="86"/>
      <c r="H27" s="87">
        <v>1</v>
      </c>
      <c r="I27" s="88">
        <v>2</v>
      </c>
      <c r="J27" s="88">
        <v>2</v>
      </c>
      <c r="K27" s="21"/>
    </row>
    <row r="28" spans="1:11" ht="26.25" customHeight="1">
      <c r="A28" s="67"/>
      <c r="B28" s="81"/>
      <c r="C28" s="65"/>
      <c r="D28" s="83" t="s">
        <v>95</v>
      </c>
      <c r="E28" s="84"/>
      <c r="F28" s="86">
        <v>1543.5</v>
      </c>
      <c r="G28" s="86"/>
      <c r="H28" s="88">
        <v>1548.03</v>
      </c>
      <c r="I28" s="88">
        <v>3</v>
      </c>
      <c r="J28" s="88">
        <v>2</v>
      </c>
      <c r="K28" s="21"/>
    </row>
    <row r="29" spans="1:11" ht="26.25" customHeight="1">
      <c r="A29" s="67"/>
      <c r="B29" s="90"/>
      <c r="C29" s="65"/>
      <c r="D29" s="83" t="s">
        <v>96</v>
      </c>
      <c r="E29" s="84"/>
      <c r="F29" s="51">
        <v>2148.66</v>
      </c>
      <c r="G29" s="51"/>
      <c r="H29" s="88">
        <v>875.93</v>
      </c>
      <c r="I29" s="20">
        <v>3</v>
      </c>
      <c r="J29" s="20">
        <v>2</v>
      </c>
      <c r="K29" s="21"/>
    </row>
    <row r="30" spans="1:11" ht="26.25" customHeight="1">
      <c r="A30" s="67"/>
      <c r="B30" s="78" t="s">
        <v>97</v>
      </c>
      <c r="C30" s="66" t="s">
        <v>98</v>
      </c>
      <c r="D30" s="83" t="s">
        <v>99</v>
      </c>
      <c r="E30" s="84"/>
      <c r="F30" s="53">
        <v>0</v>
      </c>
      <c r="G30" s="51"/>
      <c r="H30" s="23">
        <v>0</v>
      </c>
      <c r="I30" s="20">
        <v>5</v>
      </c>
      <c r="J30" s="20">
        <v>5</v>
      </c>
      <c r="K30" s="21"/>
    </row>
    <row r="31" spans="1:11" ht="26.25" customHeight="1">
      <c r="A31" s="67"/>
      <c r="B31" s="81"/>
      <c r="C31" s="78" t="s">
        <v>100</v>
      </c>
      <c r="D31" s="83" t="s">
        <v>101</v>
      </c>
      <c r="E31" s="84"/>
      <c r="F31" s="91" t="s">
        <v>102</v>
      </c>
      <c r="G31" s="51"/>
      <c r="H31" s="92" t="s">
        <v>102</v>
      </c>
      <c r="I31" s="20">
        <v>5</v>
      </c>
      <c r="J31" s="20">
        <v>5</v>
      </c>
      <c r="K31" s="22"/>
    </row>
    <row r="32" spans="1:11" ht="26.25" customHeight="1">
      <c r="A32" s="67"/>
      <c r="B32" s="81"/>
      <c r="C32" s="81"/>
      <c r="D32" s="83" t="s">
        <v>103</v>
      </c>
      <c r="E32" s="84"/>
      <c r="F32" s="91" t="s">
        <v>102</v>
      </c>
      <c r="G32" s="51"/>
      <c r="H32" s="92" t="s">
        <v>102</v>
      </c>
      <c r="I32" s="20">
        <v>5</v>
      </c>
      <c r="J32" s="20">
        <v>5</v>
      </c>
      <c r="K32" s="24"/>
    </row>
    <row r="33" spans="1:11" ht="26.25" customHeight="1">
      <c r="A33" s="67"/>
      <c r="B33" s="81"/>
      <c r="C33" s="90"/>
      <c r="D33" s="83" t="s">
        <v>104</v>
      </c>
      <c r="E33" s="84"/>
      <c r="F33" s="91" t="s">
        <v>102</v>
      </c>
      <c r="G33" s="51"/>
      <c r="H33" s="92" t="s">
        <v>102</v>
      </c>
      <c r="I33" s="20">
        <v>5</v>
      </c>
      <c r="J33" s="20">
        <v>5</v>
      </c>
      <c r="K33" s="24"/>
    </row>
    <row r="34" spans="1:11" ht="26.25" customHeight="1">
      <c r="A34" s="67"/>
      <c r="B34" s="81"/>
      <c r="C34" s="66" t="s">
        <v>105</v>
      </c>
      <c r="D34" s="83" t="s">
        <v>106</v>
      </c>
      <c r="E34" s="84"/>
      <c r="F34" s="91" t="s">
        <v>107</v>
      </c>
      <c r="G34" s="51"/>
      <c r="H34" s="92" t="s">
        <v>108</v>
      </c>
      <c r="I34" s="20">
        <v>5</v>
      </c>
      <c r="J34" s="20">
        <v>5</v>
      </c>
      <c r="K34" s="21"/>
    </row>
    <row r="35" spans="1:11" ht="26.25" customHeight="1">
      <c r="A35" s="67"/>
      <c r="B35" s="90"/>
      <c r="C35" s="66" t="s">
        <v>109</v>
      </c>
      <c r="D35" s="79" t="s">
        <v>110</v>
      </c>
      <c r="E35" s="52"/>
      <c r="F35" s="91" t="s">
        <v>102</v>
      </c>
      <c r="G35" s="51"/>
      <c r="H35" s="92" t="s">
        <v>102</v>
      </c>
      <c r="I35" s="20">
        <v>5</v>
      </c>
      <c r="J35" s="20">
        <v>5</v>
      </c>
      <c r="K35" s="21"/>
    </row>
    <row r="36" spans="1:11" ht="39" customHeight="1">
      <c r="A36" s="67"/>
      <c r="B36" s="64" t="s">
        <v>111</v>
      </c>
      <c r="C36" s="66" t="s">
        <v>112</v>
      </c>
      <c r="D36" s="79" t="s">
        <v>113</v>
      </c>
      <c r="E36" s="52"/>
      <c r="F36" s="51" t="s">
        <v>114</v>
      </c>
      <c r="G36" s="51"/>
      <c r="H36" s="23">
        <v>0.96</v>
      </c>
      <c r="I36" s="20">
        <v>20</v>
      </c>
      <c r="J36" s="20">
        <f>I36*H36</f>
        <v>19.2</v>
      </c>
      <c r="K36" s="21"/>
    </row>
    <row r="37" spans="1:11" ht="25.9" customHeight="1">
      <c r="A37" s="65" t="s">
        <v>115</v>
      </c>
      <c r="B37" s="65"/>
      <c r="C37" s="65"/>
      <c r="D37" s="65"/>
      <c r="E37" s="65"/>
      <c r="F37" s="65"/>
      <c r="G37" s="65"/>
      <c r="H37" s="65"/>
      <c r="I37" s="20">
        <v>100</v>
      </c>
      <c r="J37" s="20">
        <v>97.2</v>
      </c>
      <c r="K37" s="80"/>
    </row>
    <row r="38" spans="1:11" ht="38.25" customHeight="1">
      <c r="A38" s="93" t="s">
        <v>116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</row>
  </sheetData>
  <mergeCells count="79">
    <mergeCell ref="A37:H37"/>
    <mergeCell ref="A38:K38"/>
    <mergeCell ref="D34:E34"/>
    <mergeCell ref="F34:G34"/>
    <mergeCell ref="D35:E35"/>
    <mergeCell ref="F35:G35"/>
    <mergeCell ref="D36:E36"/>
    <mergeCell ref="F36:G36"/>
    <mergeCell ref="B30:B35"/>
    <mergeCell ref="D30:E30"/>
    <mergeCell ref="F30:G30"/>
    <mergeCell ref="C31:C33"/>
    <mergeCell ref="D31:E31"/>
    <mergeCell ref="F31:G31"/>
    <mergeCell ref="D32:E32"/>
    <mergeCell ref="F32:G32"/>
    <mergeCell ref="D33:E33"/>
    <mergeCell ref="F33:G33"/>
    <mergeCell ref="D26:E26"/>
    <mergeCell ref="F26:G26"/>
    <mergeCell ref="C27:C29"/>
    <mergeCell ref="D27:E27"/>
    <mergeCell ref="F27:G27"/>
    <mergeCell ref="D28:E28"/>
    <mergeCell ref="F28:G28"/>
    <mergeCell ref="D29:E29"/>
    <mergeCell ref="F29:G29"/>
    <mergeCell ref="C23:C25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A11:A12"/>
    <mergeCell ref="B11:G11"/>
    <mergeCell ref="H11:K11"/>
    <mergeCell ref="B12:G12"/>
    <mergeCell ref="H12:K12"/>
    <mergeCell ref="A13:A36"/>
    <mergeCell ref="D13:E13"/>
    <mergeCell ref="F13:G13"/>
    <mergeCell ref="B14:B29"/>
    <mergeCell ref="C14:C22"/>
    <mergeCell ref="H7:K7"/>
    <mergeCell ref="B8:G8"/>
    <mergeCell ref="H8:K8"/>
    <mergeCell ref="B9:G9"/>
    <mergeCell ref="H9:K9"/>
    <mergeCell ref="B10:G10"/>
    <mergeCell ref="H10:K10"/>
    <mergeCell ref="A2:K2"/>
    <mergeCell ref="B3:K3"/>
    <mergeCell ref="A4:A10"/>
    <mergeCell ref="B4:C4"/>
    <mergeCell ref="E4:F4"/>
    <mergeCell ref="B5:C5"/>
    <mergeCell ref="E5:F5"/>
    <mergeCell ref="B6:G6"/>
    <mergeCell ref="H6:K6"/>
    <mergeCell ref="B7:G7"/>
  </mergeCells>
  <phoneticPr fontId="14" type="noConversion"/>
  <printOptions horizontalCentered="1"/>
  <pageMargins left="0.25138888888888899" right="0.25138888888888899" top="0.62986111111111098" bottom="0.75138888888888899" header="0.29861111111111099" footer="0.29861111111111099"/>
  <pageSetup paperSize="9" scale="69" fitToWidth="0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1-基础数据表</vt:lpstr>
      <vt:lpstr>2-自评</vt:lpstr>
      <vt:lpstr>'1-基础数据表'!Print_Area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Meimin</cp:lastModifiedBy>
  <cp:lastPrinted>2022-11-07T06:19:16Z</cp:lastPrinted>
  <dcterms:created xsi:type="dcterms:W3CDTF">2021-06-01T09:05:00Z</dcterms:created>
  <dcterms:modified xsi:type="dcterms:W3CDTF">2022-12-01T10:45:14Z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