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777" activeTab="1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<sst xmlns="http://schemas.openxmlformats.org/spreadsheetml/2006/main" count="146" uniqueCount="140">
  <si>
    <t>附件1</t>
  </si>
  <si>
    <t>工信局部门整体支出绩效评价基础数据表</t>
  </si>
  <si>
    <t>财政供养人员情况</t>
  </si>
  <si>
    <t>编制数</t>
  </si>
  <si>
    <t>2021年实际在职人数</t>
  </si>
  <si>
    <t>控制率</t>
  </si>
  <si>
    <t>经费控制情况</t>
  </si>
  <si>
    <t>2020年决算数</t>
  </si>
  <si>
    <t>2021年预算数</t>
  </si>
  <si>
    <t>2021年决算数</t>
  </si>
  <si>
    <t>三公经费：</t>
  </si>
  <si>
    <t xml:space="preserve">  1.公务用车购置和维护经费</t>
  </si>
  <si>
    <t xml:space="preserve">   其中：公车购置</t>
  </si>
  <si>
    <t xml:space="preserve">             公车运行维护</t>
  </si>
  <si>
    <t xml:space="preserve">  2.出国经费</t>
  </si>
  <si>
    <t xml:space="preserve">  3.公务接待</t>
  </si>
  <si>
    <t>项目支出：</t>
  </si>
  <si>
    <t xml:space="preserve">  1.业务工作专项</t>
  </si>
  <si>
    <t xml:space="preserve">  2.运行维护专项</t>
  </si>
  <si>
    <t>公用经费：</t>
  </si>
  <si>
    <t xml:space="preserve">  1.办公费</t>
  </si>
  <si>
    <t xml:space="preserve">   2.差旅费</t>
  </si>
  <si>
    <t xml:space="preserve">   3.水电费</t>
  </si>
  <si>
    <t xml:space="preserve">   4.会议费</t>
  </si>
  <si>
    <t xml:space="preserve">   5.公务接待费</t>
  </si>
  <si>
    <t xml:space="preserve">   6.培训费</t>
  </si>
  <si>
    <t xml:space="preserve">   7.专用材料费</t>
  </si>
  <si>
    <t xml:space="preserve">   8.维修（护）费</t>
  </si>
  <si>
    <t xml:space="preserve">   9.物业管理费</t>
  </si>
  <si>
    <t xml:space="preserve">   10.印刷费</t>
  </si>
  <si>
    <t xml:space="preserve">   11.邮电费</t>
  </si>
  <si>
    <t xml:space="preserve">   12.其他交通费</t>
  </si>
  <si>
    <t xml:space="preserve">   13.其他</t>
  </si>
  <si>
    <t>政府采购金额</t>
  </si>
  <si>
    <t>部门整体支出预算调整</t>
  </si>
  <si>
    <t>——</t>
  </si>
  <si>
    <t>楼堂馆所控制情况
（2021年完工项目）</t>
  </si>
  <si>
    <t>批复规模（㎡）</t>
  </si>
  <si>
    <t>实际规模（㎡）</t>
  </si>
  <si>
    <t>规模
控制率</t>
  </si>
  <si>
    <t>预算投资
（万元）</t>
  </si>
  <si>
    <t>实际投资（万元）</t>
  </si>
  <si>
    <t>投资概算控制率</t>
  </si>
  <si>
    <t>厉行节约保障措施</t>
  </si>
  <si>
    <t>1.加强领导，制定厉行节约措施；2.完善机制，将厉行节约措施落到实处。3加强日常管理，倡导厉行节约风气。</t>
  </si>
  <si>
    <t>说明：“项目支出”需要填报基本支出以外的所有项目支出情况，“公用经费”填报基 本支出中的一般商品和服务支出。</t>
  </si>
  <si>
    <t>填表人：万彩玲     填报日期：2021年1月19日       联系电话：13637362493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</si>
  <si>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</si>
  <si>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</si>
  <si>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t>预算单位名称</t>
  </si>
  <si>
    <t>桃源县工业和信息化局</t>
  </si>
  <si>
    <t>年度预
算申请
（万
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</si>
  <si>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</si>
  <si>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</si>
  <si>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</si>
  <si>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</si>
  <si>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</si>
  <si>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</si>
  <si>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</si>
  <si>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</si>
  <si>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按收入性质分：3625.26</t>
  </si>
  <si>
    <t>按支出性质分：3482.19</t>
  </si>
  <si>
    <t xml:space="preserve">  其中：  一般公共预算：419.11</t>
  </si>
  <si>
    <t>其中：基本支出：586.47</t>
  </si>
  <si>
    <t xml:space="preserve">       政府性基金拨款：</t>
  </si>
  <si>
    <t xml:space="preserve">      项目支出：2895.72</t>
  </si>
  <si>
    <t xml:space="preserve">       纳入专户管理的非税收入拨款：4</t>
  </si>
  <si>
    <t xml:space="preserve">       其他资金：3202.15</t>
  </si>
  <si>
    <t>年度总体目标</t>
  </si>
  <si>
    <t>预期目标</t>
  </si>
  <si>
    <t>实际完成情况　</t>
  </si>
  <si>
    <t xml:space="preserve"> 1.推动产业集群的建设，以“两主两特”产业集群，以‘三百三五“产业体系建设作为工业经济发展的主攻方向；2、推动专业园区的建设和园区配套的建设；3、推动重点项目的建设和”四个融合“的发展；4、优化环境，搞好涉企服务，企业满意度达90%以上，主管部门满意度达100%以上。</t>
  </si>
  <si>
    <t>1-12月，全县规模工业企业完成总产值253.7亿元，同比增长17.9%，实现增加值51.7亿元，增速15.5%，入库工业税收5.3亿元，同比增长8.2%，工业用电量5.1亿度，同比增长9.5%，完成工业固定资产投资154.4亿元，同比增长6.5%；新开工亿元工业项目13个，新投资亿元工业项目12个，新入规企业25家。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</si>
  <si>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</si>
  <si>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</si>
  <si>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</si>
  <si>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</si>
  <si>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</si>
  <si>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</si>
  <si>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</si>
  <si>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</si>
  <si>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</si>
  <si>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重点扶持建设项目个数</t>
  </si>
  <si>
    <t>13个</t>
  </si>
  <si>
    <t>年初目标值偏低</t>
  </si>
  <si>
    <t>争取上级支持到位资金金额</t>
  </si>
  <si>
    <t>1850万元</t>
  </si>
  <si>
    <t>2200万元</t>
  </si>
  <si>
    <t>争取金融机构信贷支持资金</t>
  </si>
  <si>
    <t>3亿元</t>
  </si>
  <si>
    <t>36.2亿元</t>
  </si>
  <si>
    <t>扶持企业数量</t>
  </si>
  <si>
    <t>60家</t>
  </si>
  <si>
    <t>63家</t>
  </si>
  <si>
    <t>企业入规</t>
  </si>
  <si>
    <t>15家</t>
  </si>
  <si>
    <t>25家</t>
  </si>
  <si>
    <t>人员经费保障人数</t>
  </si>
  <si>
    <t>64人</t>
  </si>
  <si>
    <t>65人</t>
  </si>
  <si>
    <t>临聘人数</t>
  </si>
  <si>
    <t>6人</t>
  </si>
  <si>
    <t>质量指标</t>
  </si>
  <si>
    <t>扶持企业精准率</t>
  </si>
  <si>
    <t>加强平台建设</t>
  </si>
  <si>
    <t>全市推新考核第一方阵第一名</t>
  </si>
  <si>
    <t>机关事务正常运转</t>
  </si>
  <si>
    <t>时效指标</t>
  </si>
  <si>
    <t xml:space="preserve">各项工作完成及时率 </t>
  </si>
  <si>
    <t>成本指标</t>
  </si>
  <si>
    <t>成本发生规范合理率</t>
  </si>
  <si>
    <t>项目支出增加主要是疫情应急物资专项资金的增加</t>
  </si>
  <si>
    <t>基本支出控制额</t>
  </si>
  <si>
    <t>467.25万元</t>
  </si>
  <si>
    <t>586.47万元</t>
  </si>
  <si>
    <t>项目支出控制额</t>
  </si>
  <si>
    <t>2031万元</t>
  </si>
  <si>
    <t>2895.72万元</t>
  </si>
  <si>
    <t>效益指标
（30分）</t>
  </si>
  <si>
    <t>经济效益指标</t>
  </si>
  <si>
    <t>规模工业企业增加值</t>
  </si>
  <si>
    <t>55亿元</t>
  </si>
  <si>
    <t>51.7亿元</t>
  </si>
  <si>
    <t>社会效益指标</t>
  </si>
  <si>
    <t>产学研融合</t>
  </si>
  <si>
    <t>促进</t>
  </si>
  <si>
    <t>增加就业岗位</t>
  </si>
  <si>
    <t>1000个</t>
  </si>
  <si>
    <t>1126个</t>
  </si>
  <si>
    <t>生态效益指标</t>
  </si>
  <si>
    <t>无</t>
  </si>
  <si>
    <t>可持续影响指标</t>
  </si>
  <si>
    <t>良好的外部发展环境</t>
  </si>
  <si>
    <t>创造</t>
  </si>
  <si>
    <t>满意度
指标
（10分）</t>
  </si>
  <si>
    <t>服务对象满意度指标</t>
  </si>
  <si>
    <t>企业满意度</t>
  </si>
  <si>
    <t>≥90%</t>
  </si>
  <si>
    <t>总  分</t>
  </si>
  <si>
    <t xml:space="preserve">填表人：万彩玲         填报日期： 2021年1月19日        联系电话：13637362493                                     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</si>
</sst>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_ "/>
  </numFmts>
  <fonts count="4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</cellStyleXfs>
  <cellXfs count="81">
    <xf numFmtId="0" fontId="0" fillId="0" borderId="0" xfId="0">
      <alignment vertical="center"/>
    </xf>
    <xf numFmtId="0" fontId="1" fillId="0" borderId="0" xfId="47" applyFont="1">
      <alignment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horizontal="center" vertical="center" wrapText="1"/>
    </xf>
    <xf numFmtId="0" fontId="3" fillId="2" borderId="4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vertical="center" wrapText="1"/>
    </xf>
    <xf numFmtId="0" fontId="3" fillId="2" borderId="5" xfId="47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vertical="center" wrapText="1"/>
    </xf>
    <xf numFmtId="0" fontId="3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left" vertical="center" wrapText="1"/>
    </xf>
    <xf numFmtId="0" fontId="3" fillId="2" borderId="4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vertical="center" wrapText="1"/>
    </xf>
    <xf numFmtId="0" fontId="3" fillId="2" borderId="3" xfId="47" applyFont="1" applyFill="1" applyBorder="1" applyAlignment="1">
      <alignment vertical="center" wrapText="1"/>
    </xf>
    <xf numFmtId="0" fontId="3" fillId="2" borderId="4" xfId="47" applyFont="1" applyFill="1" applyBorder="1" applyAlignment="1">
      <alignment vertical="center" wrapText="1"/>
    </xf>
    <xf numFmtId="0" fontId="3" fillId="2" borderId="7" xfId="47" applyFont="1" applyFill="1" applyBorder="1" applyAlignment="1">
      <alignment vertical="center" wrapText="1"/>
    </xf>
    <xf numFmtId="0" fontId="3" fillId="2" borderId="2" xfId="47" applyFont="1" applyFill="1" applyBorder="1" applyAlignment="1">
      <alignment horizontal="justify" vertical="center" wrapText="1"/>
    </xf>
    <xf numFmtId="0" fontId="3" fillId="2" borderId="6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left" vertical="center" wrapText="1"/>
    </xf>
    <xf numFmtId="0" fontId="3" fillId="2" borderId="6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justify" vertical="center" wrapText="1"/>
    </xf>
    <xf numFmtId="0" fontId="3" fillId="2" borderId="7" xfId="47" applyFont="1" applyFill="1" applyBorder="1" applyAlignment="1">
      <alignment horizontal="justify" vertical="center" wrapText="1"/>
    </xf>
    <xf numFmtId="9" fontId="3" fillId="2" borderId="3" xfId="47" applyNumberFormat="1" applyFont="1" applyFill="1" applyBorder="1" applyAlignment="1">
      <alignment horizontal="center" vertical="center" wrapText="1"/>
    </xf>
    <xf numFmtId="9" fontId="3" fillId="2" borderId="7" xfId="47" applyNumberFormat="1" applyFont="1" applyFill="1" applyBorder="1" applyAlignment="1">
      <alignment horizontal="center" vertical="center" wrapText="1"/>
    </xf>
    <xf numFmtId="9" fontId="3" fillId="2" borderId="2" xfId="47" applyNumberFormat="1" applyFont="1" applyFill="1" applyBorder="1" applyAlignment="1">
      <alignment horizontal="center" vertical="center" wrapText="1"/>
    </xf>
    <xf numFmtId="0" fontId="3" fillId="2" borderId="8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center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4" fillId="0" borderId="9" xfId="47" applyFont="1" applyBorder="1" applyAlignment="1">
      <alignment horizontal="left" vertical="center" wrapText="1"/>
    </xf>
    <xf numFmtId="0" fontId="4" fillId="0" borderId="9" xfId="47" applyFont="1" applyBorder="1" applyAlignment="1">
      <alignment horizontal="left" vertical="center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3" fillId="2" borderId="2" xfId="47" applyFont="1" applyFill="1" applyBorder="1" applyAlignment="1">
      <alignment vertical="center" wrapText="1"/>
    </xf>
    <xf numFmtId="177" fontId="3" fillId="2" borderId="2" xfId="47" applyNumberFormat="1" applyFont="1" applyFill="1" applyBorder="1" applyAlignment="1">
      <alignment horizontal="center" vertical="center" wrapText="1"/>
    </xf>
    <xf numFmtId="0" fontId="5" fillId="3" borderId="0" xfId="19" applyFont="1" applyFill="1">
      <alignment vertical="center"/>
    </xf>
    <xf numFmtId="0" fontId="6" fillId="3" borderId="0" xfId="19" applyFont="1" applyFill="1">
      <alignment vertical="center"/>
    </xf>
    <xf numFmtId="0" fontId="7" fillId="3" borderId="0" xfId="19" applyFont="1" applyFill="1">
      <alignment vertical="center"/>
    </xf>
    <xf numFmtId="0" fontId="8" fillId="3" borderId="0" xfId="19" applyFont="1" applyFill="1">
      <alignment vertical="center"/>
    </xf>
    <xf numFmtId="0" fontId="9" fillId="3" borderId="0" xfId="19" applyFont="1" applyFill="1" applyAlignment="1">
      <alignment horizontal="center" vertical="center"/>
    </xf>
    <xf numFmtId="0" fontId="10" fillId="3" borderId="0" xfId="19" applyFont="1" applyFill="1" applyAlignment="1">
      <alignment horizontal="center" vertical="center"/>
    </xf>
    <xf numFmtId="0" fontId="11" fillId="3" borderId="5" xfId="19" applyFont="1" applyFill="1" applyBorder="1" applyAlignment="1">
      <alignment horizontal="center" vertical="center" wrapText="1"/>
    </xf>
    <xf numFmtId="0" fontId="11" fillId="3" borderId="3" xfId="19" applyFont="1" applyFill="1" applyBorder="1" applyAlignment="1">
      <alignment horizontal="center" vertical="center" wrapText="1"/>
    </xf>
    <xf numFmtId="0" fontId="11" fillId="3" borderId="7" xfId="19" applyFont="1" applyFill="1" applyBorder="1" applyAlignment="1">
      <alignment horizontal="center" vertical="center" wrapText="1"/>
    </xf>
    <xf numFmtId="0" fontId="11" fillId="3" borderId="8" xfId="19" applyFont="1" applyFill="1" applyBorder="1" applyAlignment="1">
      <alignment horizontal="center" vertical="center" wrapText="1"/>
    </xf>
    <xf numFmtId="176" fontId="11" fillId="3" borderId="3" xfId="8" applyNumberFormat="1" applyFont="1" applyFill="1" applyBorder="1" applyAlignment="1">
      <alignment horizontal="right" vertical="center" wrapText="1"/>
    </xf>
    <xf numFmtId="176" fontId="11" fillId="3" borderId="7" xfId="8" applyNumberFormat="1" applyFont="1" applyFill="1" applyBorder="1" applyAlignment="1">
      <alignment horizontal="right" vertical="center" wrapText="1"/>
    </xf>
    <xf numFmtId="10" fontId="11" fillId="3" borderId="3" xfId="19" applyNumberFormat="1" applyFont="1" applyFill="1" applyBorder="1" applyAlignment="1">
      <alignment horizontal="right" vertical="center" wrapText="1"/>
    </xf>
    <xf numFmtId="10" fontId="11" fillId="3" borderId="7" xfId="19" applyNumberFormat="1" applyFont="1" applyFill="1" applyBorder="1" applyAlignment="1">
      <alignment horizontal="right" vertical="center" wrapText="1"/>
    </xf>
    <xf numFmtId="0" fontId="12" fillId="3" borderId="4" xfId="19" applyFont="1" applyFill="1" applyBorder="1" applyAlignment="1">
      <alignment horizontal="center" vertical="center" wrapText="1"/>
    </xf>
    <xf numFmtId="176" fontId="12" fillId="3" borderId="4" xfId="8" applyNumberFormat="1" applyFont="1" applyFill="1" applyBorder="1" applyAlignment="1">
      <alignment horizontal="right" vertical="center" wrapText="1"/>
    </xf>
    <xf numFmtId="10" fontId="12" fillId="3" borderId="4" xfId="19" applyNumberFormat="1" applyFont="1" applyFill="1" applyBorder="1" applyAlignment="1">
      <alignment horizontal="right" vertical="center" wrapText="1"/>
    </xf>
    <xf numFmtId="0" fontId="11" fillId="3" borderId="2" xfId="19" applyFont="1" applyFill="1" applyBorder="1" applyAlignment="1">
      <alignment horizontal="center" vertical="center" wrapText="1"/>
    </xf>
    <xf numFmtId="49" fontId="11" fillId="3" borderId="3" xfId="19" applyNumberFormat="1" applyFont="1" applyFill="1" applyBorder="1" applyAlignment="1">
      <alignment horizontal="center" vertical="center" wrapText="1"/>
    </xf>
    <xf numFmtId="49" fontId="11" fillId="3" borderId="7" xfId="19" applyNumberFormat="1" applyFont="1" applyFill="1" applyBorder="1" applyAlignment="1">
      <alignment horizontal="center" vertical="center" wrapText="1"/>
    </xf>
    <xf numFmtId="0" fontId="11" fillId="3" borderId="2" xfId="19" applyFont="1" applyFill="1" applyBorder="1" applyAlignment="1">
      <alignment horizontal="left" vertical="center" wrapText="1"/>
    </xf>
    <xf numFmtId="0" fontId="11" fillId="3" borderId="3" xfId="8" applyNumberFormat="1" applyFont="1" applyFill="1" applyBorder="1" applyAlignment="1">
      <alignment horizontal="center" vertical="center" wrapText="1"/>
    </xf>
    <xf numFmtId="0" fontId="11" fillId="3" borderId="7" xfId="8" applyNumberFormat="1" applyFont="1" applyFill="1" applyBorder="1" applyAlignment="1">
      <alignment horizontal="center" vertical="center" wrapText="1"/>
    </xf>
    <xf numFmtId="43" fontId="6" fillId="3" borderId="0" xfId="19" applyNumberFormat="1" applyFont="1" applyFill="1">
      <alignment vertical="center"/>
    </xf>
    <xf numFmtId="0" fontId="11" fillId="3" borderId="3" xfId="8" applyNumberFormat="1" applyFont="1" applyFill="1" applyBorder="1" applyAlignment="1">
      <alignment horizontal="center" vertical="center"/>
    </xf>
    <xf numFmtId="0" fontId="11" fillId="3" borderId="7" xfId="8" applyNumberFormat="1" applyFont="1" applyFill="1" applyBorder="1" applyAlignment="1">
      <alignment horizontal="center" vertical="center"/>
    </xf>
    <xf numFmtId="0" fontId="13" fillId="3" borderId="2" xfId="19" applyFont="1" applyFill="1" applyBorder="1" applyAlignment="1">
      <alignment horizontal="left" vertical="center" wrapText="1"/>
    </xf>
    <xf numFmtId="0" fontId="11" fillId="3" borderId="3" xfId="19" applyFont="1" applyFill="1" applyBorder="1" applyAlignment="1">
      <alignment horizontal="left" vertical="center" wrapText="1"/>
    </xf>
    <xf numFmtId="0" fontId="11" fillId="3" borderId="2" xfId="8" applyNumberFormat="1" applyFont="1" applyFill="1" applyBorder="1" applyAlignment="1">
      <alignment horizontal="center" vertical="center" wrapText="1"/>
    </xf>
    <xf numFmtId="0" fontId="14" fillId="3" borderId="2" xfId="8" applyNumberFormat="1" applyFont="1" applyFill="1" applyBorder="1" applyAlignment="1">
      <alignment horizontal="center" vertical="center" wrapText="1"/>
    </xf>
    <xf numFmtId="0" fontId="14" fillId="3" borderId="3" xfId="8" applyNumberFormat="1" applyFont="1" applyFill="1" applyBorder="1" applyAlignment="1">
      <alignment horizontal="center" vertical="center" wrapText="1"/>
    </xf>
    <xf numFmtId="0" fontId="14" fillId="3" borderId="7" xfId="8" applyNumberFormat="1" applyFont="1" applyFill="1" applyBorder="1" applyAlignment="1">
      <alignment horizontal="center" vertical="center" wrapText="1"/>
    </xf>
    <xf numFmtId="0" fontId="12" fillId="3" borderId="4" xfId="19" applyFont="1" applyFill="1" applyBorder="1" applyAlignment="1">
      <alignment horizontal="left" vertical="center" wrapText="1"/>
    </xf>
    <xf numFmtId="43" fontId="12" fillId="3" borderId="4" xfId="8" applyFont="1" applyFill="1" applyBorder="1" applyAlignment="1">
      <alignment horizontal="center" vertical="center" wrapText="1"/>
    </xf>
    <xf numFmtId="43" fontId="15" fillId="3" borderId="4" xfId="8" applyFont="1" applyFill="1" applyBorder="1" applyAlignment="1">
      <alignment horizontal="center" vertical="center" wrapText="1"/>
    </xf>
    <xf numFmtId="10" fontId="15" fillId="3" borderId="4" xfId="11" applyNumberFormat="1" applyFont="1" applyFill="1" applyBorder="1" applyAlignment="1">
      <alignment horizontal="right" vertical="center" wrapText="1"/>
    </xf>
    <xf numFmtId="0" fontId="14" fillId="3" borderId="5" xfId="19" applyFont="1" applyFill="1" applyBorder="1" applyAlignment="1">
      <alignment horizontal="center" vertical="center" wrapText="1"/>
    </xf>
    <xf numFmtId="49" fontId="14" fillId="3" borderId="2" xfId="19" applyNumberFormat="1" applyFont="1" applyFill="1" applyBorder="1" applyAlignment="1">
      <alignment horizontal="center" vertical="center" wrapText="1"/>
    </xf>
    <xf numFmtId="49" fontId="11" fillId="3" borderId="2" xfId="19" applyNumberFormat="1" applyFont="1" applyFill="1" applyBorder="1" applyAlignment="1">
      <alignment horizontal="center" vertical="center" wrapText="1"/>
    </xf>
    <xf numFmtId="0" fontId="14" fillId="3" borderId="8" xfId="19" applyFont="1" applyFill="1" applyBorder="1" applyAlignment="1">
      <alignment horizontal="center" vertical="center" wrapText="1"/>
    </xf>
    <xf numFmtId="49" fontId="14" fillId="3" borderId="2" xfId="8" applyNumberFormat="1" applyFont="1" applyFill="1" applyBorder="1" applyAlignment="1">
      <alignment vertical="center" wrapText="1"/>
    </xf>
    <xf numFmtId="49" fontId="13" fillId="3" borderId="3" xfId="19" applyNumberFormat="1" applyFont="1" applyFill="1" applyBorder="1" applyAlignment="1">
      <alignment horizontal="left" vertical="center" wrapText="1"/>
    </xf>
    <xf numFmtId="49" fontId="11" fillId="3" borderId="4" xfId="19" applyNumberFormat="1" applyFont="1" applyFill="1" applyBorder="1" applyAlignment="1">
      <alignment horizontal="left" vertical="center" wrapText="1"/>
    </xf>
    <xf numFmtId="49" fontId="11" fillId="3" borderId="7" xfId="19" applyNumberFormat="1" applyFont="1" applyFill="1" applyBorder="1" applyAlignment="1">
      <alignment horizontal="left" vertical="center" wrapText="1"/>
    </xf>
    <xf numFmtId="0" fontId="14" fillId="3" borderId="9" xfId="19" applyFont="1" applyFill="1" applyBorder="1" applyAlignment="1">
      <alignment horizontal="left" vertical="center" wrapText="1"/>
    </xf>
    <xf numFmtId="0" fontId="14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view="pageBreakPreview" zoomScale="85" zoomScaleNormal="100" zoomScaleSheetLayoutView="85" topLeftCell="A16" workbookViewId="0">
      <selection activeCell="A3" sqref="A3:G38"/>
    </sheetView>
  </sheetViews>
  <sheetFormatPr defaultColWidth="9" defaultRowHeight="15.75"/>
  <cols>
    <col min="1" max="1" width="31.1333333333333" style="37" customWidth="1"/>
    <col min="2" max="3" width="10" style="37" customWidth="1"/>
    <col min="4" max="5" width="10.5" style="37" customWidth="1"/>
    <col min="6" max="7" width="10" style="37" customWidth="1"/>
    <col min="8" max="16384" width="9" style="37"/>
  </cols>
  <sheetData>
    <row r="1" ht="14.25" spans="1:1">
      <c r="A1" s="38" t="s">
        <v>0</v>
      </c>
    </row>
    <row r="2" ht="27.6" customHeight="1" spans="1:7">
      <c r="A2" s="39" t="s">
        <v>1</v>
      </c>
      <c r="B2" s="40"/>
      <c r="C2" s="40"/>
      <c r="D2" s="40"/>
      <c r="E2" s="40"/>
      <c r="F2" s="40"/>
      <c r="G2" s="40"/>
    </row>
    <row r="3" ht="18.75" customHeight="1" spans="1:7">
      <c r="A3" s="41" t="s">
        <v>2</v>
      </c>
      <c r="B3" s="42" t="s">
        <v>3</v>
      </c>
      <c r="C3" s="43"/>
      <c r="D3" s="42" t="s">
        <v>4</v>
      </c>
      <c r="E3" s="43"/>
      <c r="F3" s="42" t="s">
        <v>5</v>
      </c>
      <c r="G3" s="43"/>
    </row>
    <row r="4" s="35" customFormat="1" ht="18.75" customHeight="1" spans="1:7">
      <c r="A4" s="44"/>
      <c r="B4" s="45">
        <v>29</v>
      </c>
      <c r="C4" s="46"/>
      <c r="D4" s="45">
        <v>26</v>
      </c>
      <c r="E4" s="46"/>
      <c r="F4" s="47">
        <v>0.89</v>
      </c>
      <c r="G4" s="48"/>
    </row>
    <row r="5" s="35" customFormat="1" ht="18.75" customHeight="1" spans="1:7">
      <c r="A5" s="49"/>
      <c r="B5" s="50"/>
      <c r="C5" s="50"/>
      <c r="D5" s="50"/>
      <c r="E5" s="50"/>
      <c r="F5" s="51"/>
      <c r="G5" s="51"/>
    </row>
    <row r="6" s="35" customFormat="1" ht="18.75" customHeight="1" spans="1:7">
      <c r="A6" s="52" t="s">
        <v>6</v>
      </c>
      <c r="B6" s="53" t="s">
        <v>7</v>
      </c>
      <c r="C6" s="54"/>
      <c r="D6" s="53" t="s">
        <v>8</v>
      </c>
      <c r="E6" s="54"/>
      <c r="F6" s="53" t="s">
        <v>9</v>
      </c>
      <c r="G6" s="54"/>
    </row>
    <row r="7" s="36" customFormat="1" ht="18.75" customHeight="1" spans="1:7">
      <c r="A7" s="55" t="s">
        <v>10</v>
      </c>
      <c r="B7" s="56">
        <v>15.28</v>
      </c>
      <c r="C7" s="57"/>
      <c r="D7" s="56">
        <v>16</v>
      </c>
      <c r="E7" s="57"/>
      <c r="F7" s="56">
        <v>15.5</v>
      </c>
      <c r="G7" s="57"/>
    </row>
    <row r="8" ht="18.75" customHeight="1" spans="1:7">
      <c r="A8" s="55" t="s">
        <v>11</v>
      </c>
      <c r="B8" s="56">
        <f>B9+B10</f>
        <v>0</v>
      </c>
      <c r="C8" s="57"/>
      <c r="D8" s="56">
        <f t="shared" ref="D8" si="0">D9+D10</f>
        <v>0</v>
      </c>
      <c r="E8" s="57"/>
      <c r="F8" s="56">
        <f t="shared" ref="F8" si="1">F9+F10</f>
        <v>0</v>
      </c>
      <c r="G8" s="57"/>
    </row>
    <row r="9" ht="18.75" customHeight="1" spans="1:7">
      <c r="A9" s="55" t="s">
        <v>12</v>
      </c>
      <c r="B9" s="56"/>
      <c r="C9" s="57"/>
      <c r="D9" s="56"/>
      <c r="E9" s="57"/>
      <c r="F9" s="56"/>
      <c r="G9" s="57"/>
    </row>
    <row r="10" ht="18.75" customHeight="1" spans="1:7">
      <c r="A10" s="55" t="s">
        <v>13</v>
      </c>
      <c r="B10" s="56"/>
      <c r="C10" s="57"/>
      <c r="D10" s="56"/>
      <c r="E10" s="57"/>
      <c r="F10" s="56"/>
      <c r="G10" s="57"/>
    </row>
    <row r="11" ht="18.75" customHeight="1" spans="1:7">
      <c r="A11" s="55" t="s">
        <v>14</v>
      </c>
      <c r="B11" s="56"/>
      <c r="C11" s="57"/>
      <c r="D11" s="56"/>
      <c r="E11" s="57"/>
      <c r="F11" s="56"/>
      <c r="G11" s="57"/>
    </row>
    <row r="12" ht="18.75" customHeight="1" spans="1:7">
      <c r="A12" s="55" t="s">
        <v>15</v>
      </c>
      <c r="B12" s="56">
        <v>15.28</v>
      </c>
      <c r="C12" s="57"/>
      <c r="D12" s="56">
        <v>16</v>
      </c>
      <c r="E12" s="57"/>
      <c r="F12" s="56">
        <v>15.5</v>
      </c>
      <c r="G12" s="57"/>
    </row>
    <row r="13" s="36" customFormat="1" ht="18.75" customHeight="1" spans="1:7">
      <c r="A13" s="55" t="s">
        <v>16</v>
      </c>
      <c r="B13" s="56">
        <f>SUM(B14:C16)</f>
        <v>3564.01</v>
      </c>
      <c r="C13" s="57"/>
      <c r="D13" s="56">
        <f t="shared" ref="D13" si="2">SUM(D14:E16)</f>
        <v>2301</v>
      </c>
      <c r="E13" s="57"/>
      <c r="F13" s="56">
        <f t="shared" ref="F13" si="3">SUM(F14:G16)</f>
        <v>2895.72</v>
      </c>
      <c r="G13" s="57"/>
    </row>
    <row r="14" s="36" customFormat="1" ht="18.75" customHeight="1" spans="1:7">
      <c r="A14" s="55" t="s">
        <v>17</v>
      </c>
      <c r="B14" s="56">
        <v>3564.01</v>
      </c>
      <c r="C14" s="57"/>
      <c r="D14" s="56">
        <v>2301</v>
      </c>
      <c r="E14" s="57"/>
      <c r="F14" s="56">
        <v>2895.72</v>
      </c>
      <c r="G14" s="57"/>
    </row>
    <row r="15" s="36" customFormat="1" ht="18.75" customHeight="1" spans="1:7">
      <c r="A15" s="55" t="s">
        <v>18</v>
      </c>
      <c r="B15" s="56"/>
      <c r="C15" s="57"/>
      <c r="D15" s="56"/>
      <c r="E15" s="57"/>
      <c r="F15" s="56"/>
      <c r="G15" s="57"/>
    </row>
    <row r="16" s="36" customFormat="1" ht="18.75" customHeight="1" spans="1:7">
      <c r="A16" s="55"/>
      <c r="B16" s="56"/>
      <c r="C16" s="57"/>
      <c r="D16" s="56"/>
      <c r="E16" s="57"/>
      <c r="F16" s="56"/>
      <c r="G16" s="57"/>
    </row>
    <row r="17" s="36" customFormat="1" ht="18.75" customHeight="1" spans="1:10">
      <c r="A17" s="55" t="s">
        <v>19</v>
      </c>
      <c r="B17" s="56">
        <v>280.71</v>
      </c>
      <c r="C17" s="57"/>
      <c r="D17" s="56">
        <f>SUM(D18:E30)</f>
        <v>115.15</v>
      </c>
      <c r="E17" s="57"/>
      <c r="F17" s="56">
        <f>SUM(F18:G30)</f>
        <v>144.65</v>
      </c>
      <c r="G17" s="57"/>
      <c r="H17" s="58"/>
      <c r="J17" s="58"/>
    </row>
    <row r="18" ht="18.75" customHeight="1" spans="1:7">
      <c r="A18" s="55" t="s">
        <v>20</v>
      </c>
      <c r="B18" s="59">
        <v>11.14</v>
      </c>
      <c r="C18" s="60"/>
      <c r="D18" s="59">
        <v>12.78</v>
      </c>
      <c r="E18" s="60"/>
      <c r="F18" s="56">
        <v>14.95</v>
      </c>
      <c r="G18" s="57"/>
    </row>
    <row r="19" ht="18.75" customHeight="1" spans="1:7">
      <c r="A19" s="55" t="s">
        <v>21</v>
      </c>
      <c r="B19" s="59">
        <v>33.35</v>
      </c>
      <c r="C19" s="60"/>
      <c r="D19" s="59">
        <v>2.74</v>
      </c>
      <c r="E19" s="60"/>
      <c r="F19" s="56">
        <v>20.23</v>
      </c>
      <c r="G19" s="57"/>
    </row>
    <row r="20" ht="18.75" customHeight="1" spans="1:7">
      <c r="A20" s="55" t="s">
        <v>22</v>
      </c>
      <c r="B20" s="59">
        <v>2.77</v>
      </c>
      <c r="C20" s="60"/>
      <c r="D20" s="59">
        <v>4.5</v>
      </c>
      <c r="E20" s="60"/>
      <c r="F20" s="56">
        <v>4.36</v>
      </c>
      <c r="G20" s="57"/>
    </row>
    <row r="21" ht="18.75" customHeight="1" spans="1:7">
      <c r="A21" s="61" t="s">
        <v>23</v>
      </c>
      <c r="B21" s="59">
        <v>4.77</v>
      </c>
      <c r="C21" s="60"/>
      <c r="D21" s="59">
        <v>5.7</v>
      </c>
      <c r="E21" s="60"/>
      <c r="F21" s="56"/>
      <c r="G21" s="57"/>
    </row>
    <row r="22" ht="18.75" customHeight="1" spans="1:7">
      <c r="A22" s="55" t="s">
        <v>24</v>
      </c>
      <c r="B22" s="59">
        <v>15.28</v>
      </c>
      <c r="C22" s="60"/>
      <c r="D22" s="59">
        <v>16</v>
      </c>
      <c r="E22" s="60"/>
      <c r="F22" s="56"/>
      <c r="G22" s="57"/>
    </row>
    <row r="23" ht="18.75" customHeight="1" spans="1:7">
      <c r="A23" s="61" t="s">
        <v>25</v>
      </c>
      <c r="B23" s="59">
        <v>6.6</v>
      </c>
      <c r="C23" s="60"/>
      <c r="D23" s="59">
        <v>5</v>
      </c>
      <c r="E23" s="60"/>
      <c r="F23" s="56"/>
      <c r="G23" s="57"/>
    </row>
    <row r="24" ht="18.75" customHeight="1" spans="1:7">
      <c r="A24" s="55" t="s">
        <v>26</v>
      </c>
      <c r="B24" s="59"/>
      <c r="C24" s="60"/>
      <c r="D24" s="59"/>
      <c r="E24" s="60"/>
      <c r="F24" s="56"/>
      <c r="G24" s="57"/>
    </row>
    <row r="25" ht="18.75" customHeight="1" spans="1:7">
      <c r="A25" s="55" t="s">
        <v>27</v>
      </c>
      <c r="B25" s="59">
        <v>9.63</v>
      </c>
      <c r="C25" s="60"/>
      <c r="D25" s="59">
        <v>10</v>
      </c>
      <c r="E25" s="60"/>
      <c r="F25" s="56">
        <v>0.75</v>
      </c>
      <c r="G25" s="57"/>
    </row>
    <row r="26" ht="18.75" customHeight="1" spans="1:7">
      <c r="A26" s="55" t="s">
        <v>28</v>
      </c>
      <c r="B26" s="59">
        <v>3.73</v>
      </c>
      <c r="C26" s="60"/>
      <c r="D26" s="59">
        <v>3.7</v>
      </c>
      <c r="E26" s="60"/>
      <c r="F26" s="56">
        <v>3.37</v>
      </c>
      <c r="G26" s="57"/>
    </row>
    <row r="27" ht="18.75" customHeight="1" spans="1:7">
      <c r="A27" s="55" t="s">
        <v>29</v>
      </c>
      <c r="B27" s="59">
        <v>23.39</v>
      </c>
      <c r="C27" s="60"/>
      <c r="D27" s="59">
        <v>10</v>
      </c>
      <c r="E27" s="60"/>
      <c r="F27" s="56">
        <v>3.95</v>
      </c>
      <c r="G27" s="57"/>
    </row>
    <row r="28" ht="18.75" customHeight="1" spans="1:7">
      <c r="A28" s="55" t="s">
        <v>30</v>
      </c>
      <c r="B28" s="59">
        <v>4.84</v>
      </c>
      <c r="C28" s="60"/>
      <c r="D28" s="59">
        <v>4.8</v>
      </c>
      <c r="E28" s="60"/>
      <c r="F28" s="56">
        <v>7.46</v>
      </c>
      <c r="G28" s="57"/>
    </row>
    <row r="29" ht="18.75" customHeight="1" spans="1:7">
      <c r="A29" s="55" t="s">
        <v>31</v>
      </c>
      <c r="B29" s="59">
        <v>19.28</v>
      </c>
      <c r="C29" s="60"/>
      <c r="D29" s="59"/>
      <c r="E29" s="60"/>
      <c r="F29" s="56">
        <v>14.61</v>
      </c>
      <c r="G29" s="57"/>
    </row>
    <row r="30" ht="18.75" customHeight="1" spans="1:13">
      <c r="A30" s="55" t="s">
        <v>32</v>
      </c>
      <c r="B30" s="59">
        <v>145.93</v>
      </c>
      <c r="C30" s="60"/>
      <c r="D30" s="59">
        <v>39.93</v>
      </c>
      <c r="E30" s="60"/>
      <c r="F30" s="56">
        <v>74.97</v>
      </c>
      <c r="G30" s="57"/>
      <c r="L30" s="37">
        <v>39.95</v>
      </c>
      <c r="M30" s="37" t="e">
        <f>L30-#REF!</f>
        <v>#REF!</v>
      </c>
    </row>
    <row r="31" s="35" customFormat="1" ht="18.75" customHeight="1" spans="1:7">
      <c r="A31" s="62" t="s">
        <v>33</v>
      </c>
      <c r="B31" s="63"/>
      <c r="C31" s="63"/>
      <c r="D31" s="64">
        <v>97.78</v>
      </c>
      <c r="E31" s="64"/>
      <c r="F31" s="64">
        <v>8.84</v>
      </c>
      <c r="G31" s="64"/>
    </row>
    <row r="32" s="35" customFormat="1" ht="18.75" customHeight="1" spans="1:7">
      <c r="A32" s="55" t="s">
        <v>34</v>
      </c>
      <c r="B32" s="56" t="s">
        <v>35</v>
      </c>
      <c r="C32" s="57"/>
      <c r="D32" s="56">
        <v>613.19</v>
      </c>
      <c r="E32" s="57"/>
      <c r="F32" s="65">
        <v>470.12</v>
      </c>
      <c r="G32" s="66"/>
    </row>
    <row r="33" s="35" customFormat="1" ht="18.75" customHeight="1" spans="1:7">
      <c r="A33" s="67"/>
      <c r="B33" s="68"/>
      <c r="C33" s="68"/>
      <c r="D33" s="69"/>
      <c r="E33" s="69"/>
      <c r="F33" s="70"/>
      <c r="G33" s="70"/>
    </row>
    <row r="34" ht="31.5" customHeight="1" spans="1:7">
      <c r="A34" s="71" t="s">
        <v>36</v>
      </c>
      <c r="B34" s="72" t="s">
        <v>37</v>
      </c>
      <c r="C34" s="73" t="s">
        <v>38</v>
      </c>
      <c r="D34" s="73" t="s">
        <v>39</v>
      </c>
      <c r="E34" s="73" t="s">
        <v>40</v>
      </c>
      <c r="F34" s="73" t="s">
        <v>41</v>
      </c>
      <c r="G34" s="73" t="s">
        <v>42</v>
      </c>
    </row>
    <row r="35" ht="23.25" customHeight="1" spans="1:7">
      <c r="A35" s="74"/>
      <c r="B35" s="75"/>
      <c r="C35" s="75"/>
      <c r="D35" s="75"/>
      <c r="E35" s="75"/>
      <c r="F35" s="75"/>
      <c r="G35" s="75"/>
    </row>
    <row r="36" ht="45" customHeight="1" spans="1:7">
      <c r="A36" s="52" t="s">
        <v>43</v>
      </c>
      <c r="B36" s="76" t="s">
        <v>44</v>
      </c>
      <c r="C36" s="77"/>
      <c r="D36" s="77"/>
      <c r="E36" s="77"/>
      <c r="F36" s="77"/>
      <c r="G36" s="78"/>
    </row>
    <row r="37" ht="33" customHeight="1" spans="1:7">
      <c r="A37" s="79" t="s">
        <v>45</v>
      </c>
      <c r="B37" s="79"/>
      <c r="C37" s="79"/>
      <c r="D37" s="79"/>
      <c r="E37" s="79"/>
      <c r="F37" s="79"/>
      <c r="G37" s="79"/>
    </row>
    <row r="38" ht="14.25" spans="1:7">
      <c r="A38" s="80" t="s">
        <v>46</v>
      </c>
      <c r="B38" s="80"/>
      <c r="C38" s="80"/>
      <c r="D38" s="80"/>
      <c r="E38" s="80"/>
      <c r="F38" s="80"/>
      <c r="G38" s="80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view="pageBreakPreview" zoomScaleNormal="85" zoomScaleSheetLayoutView="100" workbookViewId="0">
      <selection activeCell="O20" sqref="O20"/>
    </sheetView>
  </sheetViews>
  <sheetFormatPr defaultColWidth="9" defaultRowHeight="15.75"/>
  <cols>
    <col min="1" max="1" width="7.89166666666667" style="1" customWidth="1"/>
    <col min="2" max="4" width="9" style="1"/>
    <col min="5" max="5" width="5.66666666666667" style="1" customWidth="1"/>
    <col min="6" max="6" width="4" style="1" customWidth="1"/>
    <col min="7" max="9" width="9" style="1"/>
    <col min="10" max="11" width="9.38333333333333" style="1" customWidth="1"/>
    <col min="12" max="16384" width="9" style="1"/>
  </cols>
  <sheetData>
    <row r="1" spans="1:1">
      <c r="A1" s="1" t="s">
        <v>47</v>
      </c>
    </row>
    <row r="2" ht="21" customHeight="1" spans="1:11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49</v>
      </c>
      <c r="B3" s="4" t="s">
        <v>50</v>
      </c>
      <c r="C3" s="5"/>
      <c r="D3" s="5"/>
      <c r="E3" s="5"/>
      <c r="F3" s="5"/>
      <c r="G3" s="5"/>
      <c r="H3" s="5"/>
      <c r="I3" s="5"/>
      <c r="J3" s="5"/>
      <c r="K3" s="27"/>
    </row>
    <row r="4" ht="26.25" customHeight="1" spans="1:11">
      <c r="A4" s="6" t="s">
        <v>51</v>
      </c>
      <c r="B4" s="3"/>
      <c r="C4" s="3"/>
      <c r="D4" s="7" t="s">
        <v>52</v>
      </c>
      <c r="E4" s="3" t="s">
        <v>53</v>
      </c>
      <c r="F4" s="3"/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</row>
    <row r="5" ht="17" customHeight="1" spans="1:11">
      <c r="A5" s="8"/>
      <c r="B5" s="3" t="s">
        <v>59</v>
      </c>
      <c r="C5" s="3"/>
      <c r="D5" s="3">
        <v>513.82</v>
      </c>
      <c r="E5" s="3">
        <v>2498.25</v>
      </c>
      <c r="F5" s="3"/>
      <c r="G5" s="3">
        <v>3625.26</v>
      </c>
      <c r="H5" s="3">
        <v>3482.19</v>
      </c>
      <c r="I5" s="3">
        <v>10</v>
      </c>
      <c r="J5" s="31">
        <v>0.9605</v>
      </c>
      <c r="K5" s="32">
        <v>9</v>
      </c>
    </row>
    <row r="6" ht="14" customHeight="1" spans="1:11">
      <c r="A6" s="8"/>
      <c r="B6" s="9" t="s">
        <v>60</v>
      </c>
      <c r="C6" s="9"/>
      <c r="D6" s="9"/>
      <c r="E6" s="9"/>
      <c r="F6" s="9"/>
      <c r="G6" s="9"/>
      <c r="H6" s="9" t="s">
        <v>61</v>
      </c>
      <c r="I6" s="9"/>
      <c r="J6" s="9"/>
      <c r="K6" s="9"/>
    </row>
    <row r="7" ht="14" customHeight="1" spans="1:11">
      <c r="A7" s="8"/>
      <c r="B7" s="9" t="s">
        <v>62</v>
      </c>
      <c r="C7" s="9"/>
      <c r="D7" s="9"/>
      <c r="E7" s="9"/>
      <c r="F7" s="9"/>
      <c r="G7" s="9"/>
      <c r="H7" s="9" t="s">
        <v>63</v>
      </c>
      <c r="I7" s="9"/>
      <c r="J7" s="9"/>
      <c r="K7" s="9"/>
    </row>
    <row r="8" ht="13" customHeight="1" spans="1:11">
      <c r="A8" s="8"/>
      <c r="B8" s="10" t="s">
        <v>64</v>
      </c>
      <c r="C8" s="11"/>
      <c r="D8" s="11"/>
      <c r="E8" s="11"/>
      <c r="F8" s="11"/>
      <c r="G8" s="12"/>
      <c r="H8" s="10" t="s">
        <v>65</v>
      </c>
      <c r="I8" s="11"/>
      <c r="J8" s="11"/>
      <c r="K8" s="12"/>
    </row>
    <row r="9" ht="14" customHeight="1" spans="1:11">
      <c r="A9" s="8"/>
      <c r="B9" s="9" t="s">
        <v>66</v>
      </c>
      <c r="C9" s="9"/>
      <c r="D9" s="9"/>
      <c r="E9" s="9"/>
      <c r="F9" s="9"/>
      <c r="G9" s="9"/>
      <c r="H9" s="9"/>
      <c r="I9" s="9"/>
      <c r="J9" s="9"/>
      <c r="K9" s="9"/>
    </row>
    <row r="10" ht="16" customHeight="1" spans="1:11">
      <c r="A10" s="13"/>
      <c r="B10" s="14" t="s">
        <v>67</v>
      </c>
      <c r="C10" s="15"/>
      <c r="D10" s="15"/>
      <c r="E10" s="15"/>
      <c r="F10" s="15"/>
      <c r="G10" s="16"/>
      <c r="H10" s="9"/>
      <c r="I10" s="9"/>
      <c r="J10" s="9"/>
      <c r="K10" s="9"/>
    </row>
    <row r="11" ht="13" customHeight="1" spans="1:11">
      <c r="A11" s="3" t="s">
        <v>68</v>
      </c>
      <c r="B11" s="3" t="s">
        <v>69</v>
      </c>
      <c r="C11" s="3"/>
      <c r="D11" s="3"/>
      <c r="E11" s="3"/>
      <c r="F11" s="3"/>
      <c r="G11" s="3"/>
      <c r="H11" s="3" t="s">
        <v>70</v>
      </c>
      <c r="I11" s="3"/>
      <c r="J11" s="3"/>
      <c r="K11" s="3"/>
    </row>
    <row r="12" ht="107" customHeight="1" spans="1:11">
      <c r="A12" s="3"/>
      <c r="B12" s="17" t="s">
        <v>71</v>
      </c>
      <c r="C12" s="17"/>
      <c r="D12" s="17"/>
      <c r="E12" s="17"/>
      <c r="F12" s="17"/>
      <c r="G12" s="17"/>
      <c r="H12" s="9" t="s">
        <v>72</v>
      </c>
      <c r="I12" s="9"/>
      <c r="J12" s="9"/>
      <c r="K12" s="9"/>
    </row>
    <row r="13" ht="36" customHeight="1" spans="1:11">
      <c r="A13" s="7" t="s">
        <v>73</v>
      </c>
      <c r="B13" s="3" t="s">
        <v>74</v>
      </c>
      <c r="C13" s="3" t="s">
        <v>75</v>
      </c>
      <c r="D13" s="3" t="s">
        <v>76</v>
      </c>
      <c r="E13" s="3"/>
      <c r="F13" s="3" t="s">
        <v>77</v>
      </c>
      <c r="G13" s="3"/>
      <c r="H13" s="3" t="s">
        <v>78</v>
      </c>
      <c r="I13" s="3" t="s">
        <v>56</v>
      </c>
      <c r="J13" s="3" t="s">
        <v>58</v>
      </c>
      <c r="K13" s="3" t="s">
        <v>79</v>
      </c>
    </row>
    <row r="14" ht="26.25" customHeight="1" spans="1:11">
      <c r="A14" s="18"/>
      <c r="B14" s="7" t="s">
        <v>80</v>
      </c>
      <c r="C14" s="19" t="s">
        <v>81</v>
      </c>
      <c r="D14" s="17" t="s">
        <v>82</v>
      </c>
      <c r="E14" s="17"/>
      <c r="F14" s="3" t="s">
        <v>83</v>
      </c>
      <c r="G14" s="3"/>
      <c r="H14" s="3" t="s">
        <v>83</v>
      </c>
      <c r="I14" s="7">
        <v>15</v>
      </c>
      <c r="J14" s="7">
        <v>14</v>
      </c>
      <c r="K14" s="19" t="s">
        <v>84</v>
      </c>
    </row>
    <row r="15" ht="26.25" customHeight="1" spans="1:11">
      <c r="A15" s="18"/>
      <c r="B15" s="18"/>
      <c r="C15" s="20"/>
      <c r="D15" s="17" t="s">
        <v>85</v>
      </c>
      <c r="E15" s="17"/>
      <c r="F15" s="3" t="s">
        <v>86</v>
      </c>
      <c r="G15" s="3"/>
      <c r="H15" s="3" t="s">
        <v>87</v>
      </c>
      <c r="I15" s="18"/>
      <c r="J15" s="18"/>
      <c r="K15" s="20"/>
    </row>
    <row r="16" ht="26.25" customHeight="1" spans="1:11">
      <c r="A16" s="18"/>
      <c r="B16" s="18"/>
      <c r="C16" s="20"/>
      <c r="D16" s="17" t="s">
        <v>88</v>
      </c>
      <c r="E16" s="17"/>
      <c r="F16" s="3" t="s">
        <v>89</v>
      </c>
      <c r="G16" s="3"/>
      <c r="H16" s="3" t="s">
        <v>90</v>
      </c>
      <c r="I16" s="18"/>
      <c r="J16" s="18"/>
      <c r="K16" s="20"/>
    </row>
    <row r="17" ht="15" customHeight="1" spans="1:11">
      <c r="A17" s="18"/>
      <c r="B17" s="18"/>
      <c r="C17" s="20"/>
      <c r="D17" s="21" t="s">
        <v>91</v>
      </c>
      <c r="E17" s="22"/>
      <c r="F17" s="23" t="s">
        <v>92</v>
      </c>
      <c r="G17" s="24"/>
      <c r="H17" s="25" t="s">
        <v>93</v>
      </c>
      <c r="I17" s="18"/>
      <c r="J17" s="18"/>
      <c r="K17" s="20"/>
    </row>
    <row r="18" ht="14" customHeight="1" spans="1:11">
      <c r="A18" s="18"/>
      <c r="B18" s="18"/>
      <c r="C18" s="20"/>
      <c r="D18" s="21" t="s">
        <v>94</v>
      </c>
      <c r="E18" s="22"/>
      <c r="F18" s="23" t="s">
        <v>95</v>
      </c>
      <c r="G18" s="24"/>
      <c r="H18" s="25" t="s">
        <v>96</v>
      </c>
      <c r="I18" s="18"/>
      <c r="J18" s="18"/>
      <c r="K18" s="20"/>
    </row>
    <row r="19" ht="26.25" customHeight="1" spans="1:11">
      <c r="A19" s="18"/>
      <c r="B19" s="18"/>
      <c r="C19" s="20"/>
      <c r="D19" s="21" t="s">
        <v>97</v>
      </c>
      <c r="E19" s="22"/>
      <c r="F19" s="23"/>
      <c r="G19" s="24" t="s">
        <v>98</v>
      </c>
      <c r="H19" s="25" t="s">
        <v>99</v>
      </c>
      <c r="I19" s="18"/>
      <c r="J19" s="18"/>
      <c r="K19" s="20"/>
    </row>
    <row r="20" ht="13" customHeight="1" spans="1:11">
      <c r="A20" s="18"/>
      <c r="B20" s="18"/>
      <c r="C20" s="26"/>
      <c r="D20" s="21" t="s">
        <v>100</v>
      </c>
      <c r="E20" s="22"/>
      <c r="F20" s="23"/>
      <c r="G20" s="27" t="s">
        <v>101</v>
      </c>
      <c r="H20" s="25" t="s">
        <v>101</v>
      </c>
      <c r="I20" s="18"/>
      <c r="J20" s="18"/>
      <c r="K20" s="20"/>
    </row>
    <row r="21" ht="14" customHeight="1" spans="1:11">
      <c r="A21" s="18"/>
      <c r="B21" s="18"/>
      <c r="C21" s="9" t="s">
        <v>102</v>
      </c>
      <c r="D21" s="17" t="s">
        <v>103</v>
      </c>
      <c r="E21" s="17"/>
      <c r="F21" s="25">
        <v>0.4</v>
      </c>
      <c r="G21" s="3"/>
      <c r="H21" s="25">
        <v>1</v>
      </c>
      <c r="I21" s="7">
        <v>15</v>
      </c>
      <c r="J21" s="7">
        <v>15</v>
      </c>
      <c r="K21" s="19"/>
    </row>
    <row r="22" ht="26.25" customHeight="1" spans="1:11">
      <c r="A22" s="18"/>
      <c r="B22" s="18"/>
      <c r="C22" s="9"/>
      <c r="D22" s="17" t="s">
        <v>104</v>
      </c>
      <c r="E22" s="17"/>
      <c r="F22" s="25" t="s">
        <v>105</v>
      </c>
      <c r="G22" s="3"/>
      <c r="H22" s="25">
        <v>1</v>
      </c>
      <c r="I22" s="18"/>
      <c r="J22" s="18"/>
      <c r="K22" s="20"/>
    </row>
    <row r="23" ht="13" customHeight="1" spans="1:11">
      <c r="A23" s="18"/>
      <c r="B23" s="18"/>
      <c r="C23" s="9"/>
      <c r="D23" s="17" t="s">
        <v>106</v>
      </c>
      <c r="E23" s="17"/>
      <c r="F23" s="25">
        <v>1</v>
      </c>
      <c r="G23" s="3"/>
      <c r="H23" s="25">
        <v>1</v>
      </c>
      <c r="I23" s="28"/>
      <c r="J23" s="28"/>
      <c r="K23" s="26"/>
    </row>
    <row r="24" ht="25" customHeight="1" spans="1:11">
      <c r="A24" s="18"/>
      <c r="B24" s="18"/>
      <c r="C24" s="19" t="s">
        <v>107</v>
      </c>
      <c r="D24" s="17" t="s">
        <v>108</v>
      </c>
      <c r="E24" s="17"/>
      <c r="F24" s="25">
        <v>1</v>
      </c>
      <c r="G24" s="3"/>
      <c r="H24" s="25">
        <v>1</v>
      </c>
      <c r="I24" s="3">
        <v>10</v>
      </c>
      <c r="J24" s="3">
        <v>10</v>
      </c>
      <c r="K24" s="9"/>
    </row>
    <row r="25" ht="24" customHeight="1" spans="1:11">
      <c r="A25" s="18"/>
      <c r="B25" s="18"/>
      <c r="C25" s="9" t="s">
        <v>109</v>
      </c>
      <c r="D25" s="17" t="s">
        <v>110</v>
      </c>
      <c r="E25" s="17"/>
      <c r="F25" s="25">
        <v>1</v>
      </c>
      <c r="G25" s="3"/>
      <c r="H25" s="25">
        <v>1</v>
      </c>
      <c r="I25" s="7">
        <v>10</v>
      </c>
      <c r="J25" s="7">
        <v>7</v>
      </c>
      <c r="K25" s="19" t="s">
        <v>111</v>
      </c>
    </row>
    <row r="26" ht="15" customHeight="1" spans="1:11">
      <c r="A26" s="18"/>
      <c r="B26" s="18"/>
      <c r="C26" s="9"/>
      <c r="D26" s="17" t="s">
        <v>112</v>
      </c>
      <c r="E26" s="17"/>
      <c r="F26" s="3" t="s">
        <v>113</v>
      </c>
      <c r="G26" s="3"/>
      <c r="H26" s="3" t="s">
        <v>114</v>
      </c>
      <c r="I26" s="18"/>
      <c r="J26" s="18"/>
      <c r="K26" s="20"/>
    </row>
    <row r="27" ht="16" customHeight="1" spans="1:11">
      <c r="A27" s="18"/>
      <c r="B27" s="28"/>
      <c r="C27" s="9"/>
      <c r="D27" s="17" t="s">
        <v>115</v>
      </c>
      <c r="E27" s="17"/>
      <c r="F27" s="3" t="s">
        <v>116</v>
      </c>
      <c r="G27" s="3"/>
      <c r="H27" s="3" t="s">
        <v>117</v>
      </c>
      <c r="I27" s="28"/>
      <c r="J27" s="28"/>
      <c r="K27" s="26"/>
    </row>
    <row r="28" ht="26.25" customHeight="1" spans="1:11">
      <c r="A28" s="18"/>
      <c r="B28" s="7" t="s">
        <v>118</v>
      </c>
      <c r="C28" s="9" t="s">
        <v>119</v>
      </c>
      <c r="D28" s="17" t="s">
        <v>120</v>
      </c>
      <c r="E28" s="17"/>
      <c r="F28" s="3" t="s">
        <v>121</v>
      </c>
      <c r="G28" s="3"/>
      <c r="H28" s="3" t="s">
        <v>122</v>
      </c>
      <c r="I28" s="3">
        <v>10</v>
      </c>
      <c r="J28" s="3">
        <v>9</v>
      </c>
      <c r="K28" s="9"/>
    </row>
    <row r="29" ht="15" customHeight="1" spans="1:11">
      <c r="A29" s="18"/>
      <c r="B29" s="18"/>
      <c r="C29" s="19" t="s">
        <v>123</v>
      </c>
      <c r="D29" s="17" t="s">
        <v>124</v>
      </c>
      <c r="E29" s="17"/>
      <c r="F29" s="3" t="s">
        <v>125</v>
      </c>
      <c r="G29" s="3"/>
      <c r="H29" s="3" t="s">
        <v>125</v>
      </c>
      <c r="I29" s="3">
        <v>5</v>
      </c>
      <c r="J29" s="3">
        <v>5</v>
      </c>
      <c r="K29" s="17"/>
    </row>
    <row r="30" ht="14" customHeight="1" spans="1:11">
      <c r="A30" s="18"/>
      <c r="B30" s="18"/>
      <c r="C30" s="20"/>
      <c r="D30" s="17" t="s">
        <v>126</v>
      </c>
      <c r="E30" s="17"/>
      <c r="F30" s="3" t="s">
        <v>127</v>
      </c>
      <c r="G30" s="3"/>
      <c r="H30" s="3" t="s">
        <v>128</v>
      </c>
      <c r="I30" s="3">
        <v>10</v>
      </c>
      <c r="J30" s="3">
        <v>10</v>
      </c>
      <c r="K30" s="33"/>
    </row>
    <row r="31" ht="22" customHeight="1" spans="1:11">
      <c r="A31" s="18"/>
      <c r="B31" s="18"/>
      <c r="C31" s="9" t="s">
        <v>129</v>
      </c>
      <c r="D31" s="17" t="s">
        <v>130</v>
      </c>
      <c r="E31" s="17"/>
      <c r="F31" s="3"/>
      <c r="G31" s="3"/>
      <c r="H31" s="3"/>
      <c r="I31" s="3"/>
      <c r="J31" s="3"/>
      <c r="K31" s="9"/>
    </row>
    <row r="32" ht="26.25" customHeight="1" spans="1:11">
      <c r="A32" s="18"/>
      <c r="B32" s="28"/>
      <c r="C32" s="9" t="s">
        <v>131</v>
      </c>
      <c r="D32" s="17" t="s">
        <v>132</v>
      </c>
      <c r="E32" s="17"/>
      <c r="F32" s="3" t="s">
        <v>133</v>
      </c>
      <c r="G32" s="3"/>
      <c r="H32" s="3" t="s">
        <v>133</v>
      </c>
      <c r="I32" s="3">
        <v>5</v>
      </c>
      <c r="J32" s="3">
        <v>5</v>
      </c>
      <c r="K32" s="9"/>
    </row>
    <row r="33" ht="32" customHeight="1" spans="1:11">
      <c r="A33" s="18"/>
      <c r="B33" s="7" t="s">
        <v>134</v>
      </c>
      <c r="C33" s="9" t="s">
        <v>135</v>
      </c>
      <c r="D33" s="17" t="s">
        <v>136</v>
      </c>
      <c r="E33" s="17"/>
      <c r="F33" s="3" t="s">
        <v>137</v>
      </c>
      <c r="G33" s="3"/>
      <c r="H33" s="25">
        <v>0.93</v>
      </c>
      <c r="I33" s="3">
        <v>10</v>
      </c>
      <c r="J33" s="3">
        <v>10</v>
      </c>
      <c r="K33" s="9"/>
    </row>
    <row r="34" ht="14" customHeight="1" spans="1:11">
      <c r="A34" s="3" t="s">
        <v>138</v>
      </c>
      <c r="B34" s="3"/>
      <c r="C34" s="3"/>
      <c r="D34" s="3"/>
      <c r="E34" s="3"/>
      <c r="F34" s="3"/>
      <c r="G34" s="3"/>
      <c r="H34" s="3"/>
      <c r="I34" s="3">
        <f>SUM(I14:I33)+I5</f>
        <v>100</v>
      </c>
      <c r="J34" s="34">
        <v>95</v>
      </c>
      <c r="K34" s="9"/>
    </row>
    <row r="35" ht="17" customHeight="1" spans="1:11">
      <c r="A35" s="29" t="s">
        <v>139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</sheetData>
  <mergeCells count="78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A34:H34"/>
    <mergeCell ref="A35:K35"/>
    <mergeCell ref="A4:A10"/>
    <mergeCell ref="A11:A12"/>
    <mergeCell ref="A13:A33"/>
    <mergeCell ref="B14:B27"/>
    <mergeCell ref="B28:B32"/>
    <mergeCell ref="C14:C20"/>
    <mergeCell ref="C21:C23"/>
    <mergeCell ref="C25:C27"/>
    <mergeCell ref="C29:C30"/>
    <mergeCell ref="I14:I18"/>
    <mergeCell ref="I21:I23"/>
    <mergeCell ref="I25:I27"/>
    <mergeCell ref="J14:J18"/>
    <mergeCell ref="J21:J23"/>
    <mergeCell ref="J25:J27"/>
    <mergeCell ref="K14:K18"/>
    <mergeCell ref="K21:K23"/>
    <mergeCell ref="K25:K27"/>
  </mergeCells>
  <pageMargins left="0.645138888888889" right="0.0548611111111111" top="0.751388888888889" bottom="0.554861111111111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2022-11-17T01:34:21Z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8E73FDE235D149A8A09FE74D2EF78E4F</vt:lpwstr>
  </property>
</Properties>
</file>