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77" activeTab="2"/>
  </bookViews>
  <sheets>
    <sheet name="1-基础数据表" sheetId="14" r:id="rId1"/>
    <sheet name="2-整体支出绩效自评表" sheetId="21" r:id="rId2"/>
    <sheet name="项目支出绩效自评表" sheetId="20" r:id="rId3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<sst xmlns="http://schemas.openxmlformats.org/spreadsheetml/2006/main" count="210" uniqueCount="176">
  <si>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</si>
  <si>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</si>
  <si>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</si>
  <si>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</si>
  <si>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</si>
  <si>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</si>
  <si>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</si>
  <si>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</si>
  <si>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</si>
  <si>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</si>
  <si>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</si>
  <si>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</si>
  <si>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</si>
  <si>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</si>
  <si>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</si>
  <si>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</si>
  <si>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</si>
  <si>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</si>
  <si>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</si>
  <si>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</si>
  <si>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</si>
  <si>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</si>
  <si>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</si>
  <si>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t xml:space="preserve">  4.会议费</t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</si>
  <si>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</si>
  <si>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t xml:space="preserve">   6.</t>
    </r>
    <r>
      <rPr>
        <sz val="12"/>
        <color rgb="FF000000"/>
        <rFont val="仿宋"/>
        <charset val="134"/>
      </rPr>
      <t>劳务费</t>
    </r>
  </si>
  <si>
    <r>
      <t xml:space="preserve">   7.</t>
    </r>
    <r>
      <rPr>
        <sz val="12"/>
        <color rgb="FF000000"/>
        <rFont val="宋体"/>
        <charset val="134"/>
      </rPr>
      <t>培训费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</si>
  <si>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</si>
  <si>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</si>
  <si>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</si>
  <si>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</si>
  <si>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</si>
  <si>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</si>
  <si>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</si>
  <si>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</si>
  <si>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</si>
  <si>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</si>
  <si>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</si>
  <si>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</si>
  <si>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</si>
  <si>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</si>
  <si>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</si>
  <si>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</si>
  <si>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无</t>
  </si>
  <si>
    <r>
      <rPr>
        <sz val="12"/>
        <color indexed="8"/>
        <rFont val="仿宋"/>
        <charset val="134"/>
      </rPr>
      <t>厉行节约保障措施</t>
    </r>
  </si>
  <si>
    <t>严格控制支出标准，严禁超标</t>
  </si>
  <si>
    <t>说明：“项目支出”需要填报基本支出以外的所有项目支出情况，“公用经费”填报基 本支出中的一般商品和服务支出。</t>
  </si>
  <si>
    <t>填表人：胡晓帆             填报日期：2022.11.15             联系电话：15080697595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</si>
  <si>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</si>
  <si>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</si>
  <si>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</si>
  <si>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巡察办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</si>
  <si>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</si>
  <si>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</si>
  <si>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</si>
  <si>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</si>
  <si>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</si>
  <si>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</si>
  <si>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</si>
  <si>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</si>
  <si>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</si>
  <si>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按收入性质分：441.81</t>
  </si>
  <si>
    <r>
      <t>按支出性质分：</t>
    </r>
    <r>
      <rPr>
        <sz val="10"/>
        <color rgb="FF000000"/>
        <rFont val="Times New Roman"/>
        <charset val="134"/>
      </rPr>
      <t>440.01</t>
    </r>
  </si>
  <si>
    <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441.81</t>
    </r>
  </si>
  <si>
    <r>
      <t>其中：基本支出：</t>
    </r>
    <r>
      <rPr>
        <sz val="10"/>
        <color rgb="FF000000"/>
        <rFont val="Times New Roman"/>
        <charset val="134"/>
      </rPr>
      <t>339.74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</si>
  <si>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</si>
  <si>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100.27</t>
    </r>
  </si>
  <si>
    <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</si>
  <si>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</si>
  <si>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</si>
  <si>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</si>
  <si>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</si>
  <si>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要负责县委巡察工作领导小组日常事务，贯彻落实县委和县委巡察工作领导小组工作部署，对县委巡察工作领导小组负责并报告工作，统筹安排专项巡察事宜，研究制定巡察工作制度、机制，组织协调解决巡察工作中的具体问题，做好巡察组服务保障工作，根据市委巡察办安排，督促检查市委巡察组反馈意见的整改落实，督促检查县委巡察组反馈意见的整改落实，督办县委和县委巡察工作领导小组决定的事项。县委任期一届内，实现全县副科级以上单位巡察工作全覆盖。</t>
  </si>
  <si>
    <t>通过本项目的实施，完成第十二届县委第十一轮常规巡察、第十三届县委第一、二轮巡察，配合市委交叉巡察，通过巡察发现问题，有效促进党风廉政建设和反腐败斗争。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</si>
  <si>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</si>
  <si>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</si>
  <si>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</si>
  <si>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</si>
  <si>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</si>
  <si>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</si>
  <si>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</si>
  <si>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</si>
  <si>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</si>
  <si>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巡察县直单位</t>
  </si>
  <si>
    <r>
      <t>39</t>
    </r>
    <r>
      <rPr>
        <sz val="10"/>
        <color rgb="FF000000"/>
        <rFont val="宋体"/>
        <charset val="134"/>
      </rPr>
      <t>个</t>
    </r>
  </si>
  <si>
    <t>巡察乡镇街道</t>
  </si>
  <si>
    <r>
      <t>17</t>
    </r>
    <r>
      <rPr>
        <sz val="10"/>
        <color rgb="FF000000"/>
        <rFont val="仿宋"/>
        <charset val="134"/>
      </rPr>
      <t>个</t>
    </r>
  </si>
  <si>
    <t>参与巡察工作人员</t>
  </si>
  <si>
    <t>每轮34人</t>
  </si>
  <si>
    <r>
      <rPr>
        <sz val="10"/>
        <color rgb="FF000000"/>
        <rFont val="仿宋"/>
        <charset val="134"/>
      </rPr>
      <t>质量指标</t>
    </r>
  </si>
  <si>
    <t>巡察问题交办整改率和巡察覆盖率</t>
  </si>
  <si>
    <t>实现本年巡察单位全覆盖，整改正在进行中</t>
  </si>
  <si>
    <t>问题整改率还有待提高，发出整改建议书，成立督导小组，提高整改率</t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</si>
  <si>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</si>
  <si>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</si>
  <si>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仿宋"/>
        <charset val="134"/>
      </rPr>
      <t>受政策变动及疫情影响，个别工作完成不及时</t>
    </r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</si>
  <si>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</si>
  <si>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</si>
  <si>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r>
      <rPr>
        <sz val="10"/>
        <color rgb="FF000000"/>
        <rFont val="仿宋"/>
        <charset val="134"/>
      </rPr>
      <t>基本支出控制额</t>
    </r>
  </si>
  <si>
    <r>
      <t>339.74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</si>
  <si>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项目支出控制额</t>
    </r>
  </si>
  <si>
    <r>
      <t>100.27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</si>
  <si>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</si>
  <si>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</si>
  <si>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</si>
  <si>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</si>
  <si>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t>强化干部作风建设</t>
  </si>
  <si>
    <t>强化</t>
  </si>
  <si>
    <t>提升行政效能</t>
  </si>
  <si>
    <r>
      <rPr>
        <sz val="10"/>
        <color rgb="FF000000"/>
        <rFont val="仿宋"/>
        <charset val="134"/>
      </rPr>
      <t>提升</t>
    </r>
  </si>
  <si>
    <t>有效促进党风廉政建设和反腐败斗争</t>
  </si>
  <si>
    <t>促进</t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</si>
  <si>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</si>
  <si>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</si>
  <si>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t>巡察问题减少比率</t>
  </si>
  <si>
    <t>通过巡察工作开展，问题减少比率</t>
  </si>
  <si>
    <t>已完成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</si>
  <si>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</si>
  <si>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</si>
  <si>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上级巡察机构满意度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</si>
  <si>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</si>
  <si>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t>社会公众满意度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</si>
  <si>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</si>
  <si>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胡晓帆</t>
    </r>
    <r>
      <rPr>
        <sz val="12"/>
        <rFont val="Times New Roman"/>
        <charset val="134"/>
      </rPr>
      <t xml:space="preserve">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2022.11.15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15080697595                                      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</si>
  <si>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</si>
  <si>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Times New Roman"/>
        <charset val="134"/>
      </rPr>
      <t>2021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</si>
  <si>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</si>
  <si>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县委巡察专项经费</t>
  </si>
  <si>
    <r>
      <rPr>
        <sz val="12"/>
        <rFont val="黑体"/>
        <charset val="134"/>
      </rPr>
      <t>主管部门</t>
    </r>
  </si>
  <si>
    <t>县委巡察办</t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</si>
  <si>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</si>
  <si>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</si>
  <si>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</si>
  <si>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</si>
  <si>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</si>
  <si>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</si>
  <si>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</si>
  <si>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</si>
  <si>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</si>
  <si>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</si>
  <si>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</si>
  <si>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</si>
  <si>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</si>
  <si>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</si>
  <si>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</si>
  <si>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</si>
  <si>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</si>
  <si>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</si>
  <si>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</si>
  <si>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</si>
  <si>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</si>
  <si>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</si>
  <si>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</si>
  <si>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数量指标</t>
    </r>
  </si>
  <si>
    <t>常规巡察数量</t>
  </si>
  <si>
    <t>巡察县直单位（包含二级机构）39个；乡镇单位17个；一个单位配备3-4名巡察人员；参与巡察工作人员共34人。</t>
  </si>
  <si>
    <t>已完成39个县直单位巡察和17个乡镇巡察。参与巡察人员共计34人</t>
  </si>
  <si>
    <r>
      <rPr>
        <sz val="12"/>
        <rFont val="仿宋"/>
        <charset val="134"/>
      </rPr>
      <t>质量指标</t>
    </r>
  </si>
  <si>
    <r>
      <rPr>
        <sz val="12"/>
        <rFont val="仿宋"/>
        <charset val="134"/>
      </rPr>
      <t>时效指标</t>
    </r>
  </si>
  <si>
    <t>任务完成及时率</t>
  </si>
  <si>
    <r>
      <rPr>
        <sz val="12"/>
        <rFont val="仿宋"/>
        <charset val="134"/>
      </rPr>
      <t>成本指标</t>
    </r>
  </si>
  <si>
    <t>预算控制率</t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</si>
  <si>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</si>
  <si>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</si>
  <si>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无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</si>
  <si>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</si>
  <si>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t>强化干部作风建设，提升行政效能</t>
  </si>
  <si>
    <t>有效促进党风廉政建设和反腐败斗争。</t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</si>
  <si>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</si>
  <si>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</si>
  <si>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</si>
  <si>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满意度指标</t>
    </r>
  </si>
  <si>
    <t>满意度</t>
  </si>
  <si>
    <t>巡察工作得到上级认可</t>
  </si>
  <si>
    <r>
      <rPr>
        <sz val="12"/>
        <rFont val="黑体"/>
        <charset val="134"/>
      </rPr>
      <t>总分</t>
    </r>
  </si>
  <si>
    <r>
      <t>填表人：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胡晓帆</t>
    </r>
    <r>
      <rPr>
        <sz val="12"/>
        <rFont val="Times New Roman"/>
        <charset val="134"/>
      </rPr>
      <t xml:space="preserve">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2022.11.15                             </t>
    </r>
    <r>
      <rPr>
        <sz val="12"/>
        <rFont val="仿宋"/>
        <charset val="134"/>
      </rPr>
      <t>联系电话：15080697595</t>
    </r>
    <r>
      <rPr>
        <sz val="12"/>
        <rFont val="Times New Roman"/>
        <charset val="134"/>
      </rPr>
      <t xml:space="preserve">              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</si>
</sst>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仿宋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_GBK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7" borderId="21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36" fillId="0" borderId="0">
      <alignment vertical="center"/>
    </xf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1" fillId="0" borderId="0" xfId="59" applyFont="1" applyAlignment="1">
      <alignment vertical="center" wrapText="1"/>
    </xf>
    <xf numFmtId="0" fontId="1" fillId="0" borderId="0" xfId="59"/>
    <xf numFmtId="0" fontId="2" fillId="0" borderId="0" xfId="59" applyFont="1"/>
    <xf numFmtId="0" fontId="3" fillId="0" borderId="0" xfId="59" applyFont="1"/>
    <xf numFmtId="0" fontId="4" fillId="0" borderId="1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left" vertical="center"/>
    </xf>
    <xf numFmtId="0" fontId="2" fillId="2" borderId="2" xfId="59" applyFont="1" applyFill="1" applyBorder="1" applyAlignment="1">
      <alignment horizontal="center" vertical="center"/>
    </xf>
    <xf numFmtId="0" fontId="2" fillId="0" borderId="4" xfId="59" applyFont="1" applyBorder="1" applyAlignment="1">
      <alignment horizontal="center" vertical="center"/>
    </xf>
    <xf numFmtId="9" fontId="2" fillId="0" borderId="4" xfId="59" applyNumberFormat="1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/>
    </xf>
    <xf numFmtId="0" fontId="2" fillId="2" borderId="4" xfId="59" applyFont="1" applyFill="1" applyBorder="1" applyAlignment="1">
      <alignment horizontal="center" vertical="center"/>
    </xf>
    <xf numFmtId="0" fontId="2" fillId="0" borderId="2" xfId="59" applyFont="1" applyBorder="1" applyAlignment="1">
      <alignment vertical="center"/>
    </xf>
    <xf numFmtId="0" fontId="2" fillId="0" borderId="6" xfId="59" applyFont="1" applyBorder="1" applyAlignment="1">
      <alignment horizontal="center" vertical="center" wrapText="1"/>
    </xf>
    <xf numFmtId="0" fontId="5" fillId="0" borderId="4" xfId="59" applyFont="1" applyBorder="1" applyAlignment="1">
      <alignment horizontal="left" vertical="center" wrapText="1"/>
    </xf>
    <xf numFmtId="0" fontId="2" fillId="0" borderId="5" xfId="59" applyFont="1" applyBorder="1" applyAlignment="1">
      <alignment horizontal="left" vertical="center" wrapText="1"/>
    </xf>
    <xf numFmtId="0" fontId="2" fillId="0" borderId="7" xfId="59" applyFont="1" applyBorder="1" applyAlignment="1">
      <alignment horizontal="left" vertical="center" wrapText="1"/>
    </xf>
    <xf numFmtId="0" fontId="2" fillId="0" borderId="3" xfId="59" applyFont="1" applyBorder="1" applyAlignment="1">
      <alignment horizontal="center" vertical="center"/>
    </xf>
    <xf numFmtId="0" fontId="5" fillId="0" borderId="4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 wrapText="1"/>
    </xf>
    <xf numFmtId="0" fontId="5" fillId="2" borderId="2" xfId="59" applyFont="1" applyFill="1" applyBorder="1" applyAlignment="1">
      <alignment horizontal="center" vertical="center" wrapText="1"/>
    </xf>
    <xf numFmtId="0" fontId="5" fillId="0" borderId="8" xfId="59" applyFont="1" applyBorder="1" applyAlignment="1">
      <alignment horizontal="center" vertical="center" wrapText="1"/>
    </xf>
    <xf numFmtId="9" fontId="5" fillId="0" borderId="6" xfId="59" applyNumberFormat="1" applyFont="1" applyBorder="1" applyAlignment="1">
      <alignment horizontal="center" vertical="center" wrapText="1"/>
    </xf>
    <xf numFmtId="9" fontId="5" fillId="2" borderId="6" xfId="59" applyNumberFormat="1" applyFont="1" applyFill="1" applyBorder="1" applyAlignment="1">
      <alignment horizontal="center" vertical="center" wrapText="1"/>
    </xf>
    <xf numFmtId="0" fontId="2" fillId="0" borderId="6" xfId="59" applyFont="1" applyBorder="1" applyAlignment="1">
      <alignment horizontal="center" vertical="center" wrapText="1"/>
    </xf>
    <xf numFmtId="0" fontId="2" fillId="0" borderId="6" xfId="59" applyFont="1" applyBorder="1" applyAlignment="1">
      <alignment horizontal="center" vertical="center"/>
    </xf>
    <xf numFmtId="0" fontId="5" fillId="0" borderId="9" xfId="59" applyFont="1" applyBorder="1" applyAlignment="1">
      <alignment horizontal="center" vertical="center" wrapText="1"/>
    </xf>
    <xf numFmtId="9" fontId="5" fillId="0" borderId="3" xfId="59" applyNumberFormat="1" applyFont="1" applyBorder="1" applyAlignment="1">
      <alignment horizontal="center" vertical="center" wrapText="1"/>
    </xf>
    <xf numFmtId="9" fontId="5" fillId="2" borderId="3" xfId="59" applyNumberFormat="1" applyFont="1" applyFill="1" applyBorder="1" applyAlignment="1">
      <alignment horizontal="center" vertical="center" wrapText="1"/>
    </xf>
    <xf numFmtId="0" fontId="2" fillId="0" borderId="3" xfId="59" applyFont="1" applyBorder="1" applyAlignment="1">
      <alignment horizontal="center" vertical="center" wrapText="1"/>
    </xf>
    <xf numFmtId="0" fontId="2" fillId="0" borderId="3" xfId="59" applyFont="1" applyBorder="1" applyAlignment="1">
      <alignment horizontal="center" vertical="center"/>
    </xf>
    <xf numFmtId="9" fontId="2" fillId="0" borderId="2" xfId="59" applyNumberFormat="1" applyFont="1" applyBorder="1" applyAlignment="1">
      <alignment horizontal="center" vertical="center" wrapText="1"/>
    </xf>
    <xf numFmtId="9" fontId="2" fillId="2" borderId="2" xfId="59" applyNumberFormat="1" applyFont="1" applyFill="1" applyBorder="1" applyAlignment="1">
      <alignment horizontal="center" vertical="center" wrapText="1"/>
    </xf>
    <xf numFmtId="0" fontId="2" fillId="0" borderId="4" xfId="59" applyFont="1" applyBorder="1" applyAlignment="1">
      <alignment horizontal="center" vertical="center" wrapText="1"/>
    </xf>
    <xf numFmtId="0" fontId="2" fillId="2" borderId="2" xfId="59" applyFont="1" applyFill="1" applyBorder="1" applyAlignment="1">
      <alignment horizontal="center" vertical="center" wrapText="1"/>
    </xf>
    <xf numFmtId="9" fontId="5" fillId="2" borderId="2" xfId="59" applyNumberFormat="1" applyFont="1" applyFill="1" applyBorder="1" applyAlignment="1">
      <alignment horizontal="center" vertical="center" wrapText="1"/>
    </xf>
    <xf numFmtId="0" fontId="5" fillId="0" borderId="10" xfId="47" applyFont="1" applyBorder="1" applyAlignment="1">
      <alignment horizontal="left" vertical="center" wrapText="1"/>
    </xf>
    <xf numFmtId="0" fontId="2" fillId="0" borderId="10" xfId="47" applyFont="1" applyBorder="1" applyAlignment="1">
      <alignment horizontal="left" vertical="center"/>
    </xf>
    <xf numFmtId="0" fontId="5" fillId="0" borderId="0" xfId="59" applyFont="1"/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2" fillId="0" borderId="2" xfId="59" applyFont="1" applyBorder="1" applyAlignment="1">
      <alignment vertical="center" wrapText="1"/>
    </xf>
    <xf numFmtId="0" fontId="2" fillId="0" borderId="0" xfId="47" applyFont="1">
      <alignment vertical="center"/>
    </xf>
    <xf numFmtId="0" fontId="6" fillId="0" borderId="1" xfId="47" applyFont="1" applyBorder="1" applyAlignment="1">
      <alignment horizontal="center" vertical="center"/>
    </xf>
    <xf numFmtId="0" fontId="7" fillId="3" borderId="2" xfId="47" applyFont="1" applyFill="1" applyBorder="1" applyAlignment="1">
      <alignment horizontal="center" vertical="center" wrapText="1"/>
    </xf>
    <xf numFmtId="0" fontId="8" fillId="3" borderId="4" xfId="47" applyFont="1" applyFill="1" applyBorder="1" applyAlignment="1">
      <alignment horizontal="center" vertical="center" wrapText="1"/>
    </xf>
    <xf numFmtId="0" fontId="7" fillId="3" borderId="5" xfId="47" applyFont="1" applyFill="1" applyBorder="1" applyAlignment="1">
      <alignment horizontal="center" vertical="center" wrapText="1"/>
    </xf>
    <xf numFmtId="0" fontId="7" fillId="3" borderId="6" xfId="47" applyFont="1" applyFill="1" applyBorder="1" applyAlignment="1">
      <alignment horizontal="center" vertical="center" wrapText="1"/>
    </xf>
    <xf numFmtId="0" fontId="7" fillId="3" borderId="11" xfId="47" applyFont="1" applyFill="1" applyBorder="1" applyAlignment="1">
      <alignment horizontal="center" vertical="center" wrapText="1"/>
    </xf>
    <xf numFmtId="0" fontId="9" fillId="3" borderId="2" xfId="47" applyFont="1" applyFill="1" applyBorder="1" applyAlignment="1">
      <alignment horizontal="left" vertical="center" wrapText="1"/>
    </xf>
    <xf numFmtId="0" fontId="7" fillId="3" borderId="2" xfId="47" applyFont="1" applyFill="1" applyBorder="1" applyAlignment="1">
      <alignment horizontal="left" vertical="center" wrapText="1"/>
    </xf>
    <xf numFmtId="0" fontId="7" fillId="3" borderId="4" xfId="47" applyFont="1" applyFill="1" applyBorder="1" applyAlignment="1">
      <alignment horizontal="left" vertical="center" wrapText="1"/>
    </xf>
    <xf numFmtId="0" fontId="7" fillId="3" borderId="5" xfId="47" applyFont="1" applyFill="1" applyBorder="1" applyAlignment="1">
      <alignment horizontal="left" vertical="center" wrapText="1"/>
    </xf>
    <xf numFmtId="0" fontId="7" fillId="3" borderId="7" xfId="47" applyFont="1" applyFill="1" applyBorder="1" applyAlignment="1">
      <alignment horizontal="left" vertical="center" wrapText="1"/>
    </xf>
    <xf numFmtId="0" fontId="7" fillId="3" borderId="3" xfId="47" applyFont="1" applyFill="1" applyBorder="1" applyAlignment="1">
      <alignment horizontal="center" vertical="center" wrapText="1"/>
    </xf>
    <xf numFmtId="0" fontId="7" fillId="3" borderId="4" xfId="47" applyFont="1" applyFill="1" applyBorder="1" applyAlignment="1">
      <alignment vertical="center" wrapText="1"/>
    </xf>
    <xf numFmtId="0" fontId="7" fillId="3" borderId="5" xfId="47" applyFont="1" applyFill="1" applyBorder="1" applyAlignment="1">
      <alignment vertical="center" wrapText="1"/>
    </xf>
    <xf numFmtId="0" fontId="7" fillId="3" borderId="7" xfId="47" applyFont="1" applyFill="1" applyBorder="1" applyAlignment="1">
      <alignment vertical="center" wrapText="1"/>
    </xf>
    <xf numFmtId="0" fontId="9" fillId="3" borderId="2" xfId="47" applyFont="1" applyFill="1" applyBorder="1" applyAlignment="1">
      <alignment horizontal="justify" vertical="center" wrapText="1"/>
    </xf>
    <xf numFmtId="0" fontId="7" fillId="3" borderId="2" xfId="47" applyFont="1" applyFill="1" applyBorder="1" applyAlignment="1">
      <alignment horizontal="justify" vertical="center" wrapText="1"/>
    </xf>
    <xf numFmtId="0" fontId="9" fillId="3" borderId="2" xfId="47" applyFont="1" applyFill="1" applyBorder="1" applyAlignment="1">
      <alignment horizontal="center" vertical="center" wrapText="1"/>
    </xf>
    <xf numFmtId="0" fontId="9" fillId="3" borderId="8" xfId="47" applyFont="1" applyFill="1" applyBorder="1" applyAlignment="1">
      <alignment horizontal="center" vertical="center" wrapText="1"/>
    </xf>
    <xf numFmtId="0" fontId="9" fillId="3" borderId="12" xfId="47" applyFont="1" applyFill="1" applyBorder="1" applyAlignment="1">
      <alignment horizontal="center" vertical="center" wrapText="1"/>
    </xf>
    <xf numFmtId="9" fontId="9" fillId="3" borderId="8" xfId="47" applyNumberFormat="1" applyFont="1" applyFill="1" applyBorder="1" applyAlignment="1">
      <alignment horizontal="center" vertical="center" wrapText="1"/>
    </xf>
    <xf numFmtId="9" fontId="9" fillId="3" borderId="12" xfId="47" applyNumberFormat="1" applyFont="1" applyFill="1" applyBorder="1" applyAlignment="1">
      <alignment horizontal="center" vertical="center" wrapText="1"/>
    </xf>
    <xf numFmtId="9" fontId="9" fillId="3" borderId="6" xfId="47" applyNumberFormat="1" applyFont="1" applyFill="1" applyBorder="1" applyAlignment="1">
      <alignment horizontal="center" vertical="center" wrapText="1"/>
    </xf>
    <xf numFmtId="0" fontId="9" fillId="3" borderId="13" xfId="47" applyFont="1" applyFill="1" applyBorder="1" applyAlignment="1">
      <alignment horizontal="center" vertical="center" wrapText="1"/>
    </xf>
    <xf numFmtId="0" fontId="9" fillId="3" borderId="14" xfId="47" applyFont="1" applyFill="1" applyBorder="1" applyAlignment="1">
      <alignment horizontal="center" vertical="center" wrapText="1"/>
    </xf>
    <xf numFmtId="9" fontId="9" fillId="3" borderId="13" xfId="47" applyNumberFormat="1" applyFont="1" applyFill="1" applyBorder="1" applyAlignment="1">
      <alignment horizontal="center" vertical="center" wrapText="1"/>
    </xf>
    <xf numFmtId="9" fontId="9" fillId="3" borderId="14" xfId="47" applyNumberFormat="1" applyFont="1" applyFill="1" applyBorder="1" applyAlignment="1">
      <alignment horizontal="center" vertical="center" wrapText="1"/>
    </xf>
    <xf numFmtId="9" fontId="9" fillId="3" borderId="11" xfId="47" applyNumberFormat="1" applyFont="1" applyFill="1" applyBorder="1" applyAlignment="1">
      <alignment horizontal="center" vertical="center" wrapText="1"/>
    </xf>
    <xf numFmtId="0" fontId="9" fillId="3" borderId="9" xfId="47" applyFont="1" applyFill="1" applyBorder="1" applyAlignment="1">
      <alignment horizontal="center" vertical="center" wrapText="1"/>
    </xf>
    <xf numFmtId="0" fontId="9" fillId="3" borderId="15" xfId="47" applyFont="1" applyFill="1" applyBorder="1" applyAlignment="1">
      <alignment horizontal="center" vertical="center" wrapText="1"/>
    </xf>
    <xf numFmtId="9" fontId="9" fillId="3" borderId="9" xfId="47" applyNumberFormat="1" applyFont="1" applyFill="1" applyBorder="1" applyAlignment="1">
      <alignment horizontal="center" vertical="center" wrapText="1"/>
    </xf>
    <xf numFmtId="9" fontId="9" fillId="3" borderId="15" xfId="47" applyNumberFormat="1" applyFont="1" applyFill="1" applyBorder="1" applyAlignment="1">
      <alignment horizontal="center" vertical="center" wrapText="1"/>
    </xf>
    <xf numFmtId="9" fontId="9" fillId="3" borderId="3" xfId="47" applyNumberFormat="1" applyFont="1" applyFill="1" applyBorder="1" applyAlignment="1">
      <alignment horizontal="center" vertical="center" wrapText="1"/>
    </xf>
    <xf numFmtId="9" fontId="7" fillId="3" borderId="2" xfId="47" applyNumberFormat="1" applyFont="1" applyFill="1" applyBorder="1" applyAlignment="1">
      <alignment horizontal="center" vertical="center" wrapText="1"/>
    </xf>
    <xf numFmtId="0" fontId="8" fillId="3" borderId="2" xfId="47" applyFont="1" applyFill="1" applyBorder="1" applyAlignment="1">
      <alignment horizontal="center" vertical="center" wrapText="1"/>
    </xf>
    <xf numFmtId="10" fontId="7" fillId="3" borderId="2" xfId="47" applyNumberFormat="1" applyFont="1" applyFill="1" applyBorder="1" applyAlignment="1">
      <alignment horizontal="center" vertical="center" wrapText="1"/>
    </xf>
    <xf numFmtId="0" fontId="7" fillId="3" borderId="7" xfId="47" applyFont="1" applyFill="1" applyBorder="1" applyAlignment="1">
      <alignment horizontal="center" vertical="center" wrapText="1"/>
    </xf>
    <xf numFmtId="10" fontId="7" fillId="3" borderId="2" xfId="11" applyNumberFormat="1" applyFont="1" applyFill="1" applyBorder="1" applyAlignment="1">
      <alignment horizontal="center" vertical="center" wrapText="1"/>
    </xf>
    <xf numFmtId="43" fontId="7" fillId="3" borderId="2" xfId="8" applyFont="1" applyFill="1" applyBorder="1" applyAlignment="1">
      <alignment horizontal="center" vertical="center" wrapText="1"/>
    </xf>
    <xf numFmtId="0" fontId="7" fillId="3" borderId="6" xfId="47" applyFont="1" applyFill="1" applyBorder="1" applyAlignment="1">
      <alignment horizontal="left" vertical="center" wrapText="1"/>
    </xf>
    <xf numFmtId="0" fontId="7" fillId="3" borderId="11" xfId="47" applyFont="1" applyFill="1" applyBorder="1" applyAlignment="1">
      <alignment horizontal="left" vertical="center" wrapText="1"/>
    </xf>
    <xf numFmtId="0" fontId="7" fillId="3" borderId="3" xfId="47" applyFont="1" applyFill="1" applyBorder="1" applyAlignment="1">
      <alignment horizontal="left" vertical="center" wrapText="1"/>
    </xf>
    <xf numFmtId="0" fontId="9" fillId="3" borderId="6" xfId="47" applyFont="1" applyFill="1" applyBorder="1" applyAlignment="1">
      <alignment horizontal="left" vertical="center" wrapText="1"/>
    </xf>
    <xf numFmtId="0" fontId="7" fillId="3" borderId="2" xfId="47" applyFont="1" applyFill="1" applyBorder="1" applyAlignment="1">
      <alignment vertical="center" wrapText="1"/>
    </xf>
    <xf numFmtId="43" fontId="7" fillId="3" borderId="2" xfId="47" applyNumberFormat="1" applyFont="1" applyFill="1" applyBorder="1" applyAlignment="1">
      <alignment horizontal="center" vertical="center" wrapText="1"/>
    </xf>
    <xf numFmtId="0" fontId="10" fillId="2" borderId="0" xfId="19" applyFont="1" applyFill="1">
      <alignment vertical="center"/>
    </xf>
    <xf numFmtId="0" fontId="11" fillId="2" borderId="0" xfId="19" applyFont="1" applyFill="1">
      <alignment vertical="center"/>
    </xf>
    <xf numFmtId="0" fontId="12" fillId="2" borderId="0" xfId="19" applyFont="1" applyFill="1">
      <alignment vertical="center"/>
    </xf>
    <xf numFmtId="0" fontId="13" fillId="2" borderId="0" xfId="19" applyFont="1" applyFill="1">
      <alignment vertical="center"/>
    </xf>
    <xf numFmtId="0" fontId="14" fillId="2" borderId="0" xfId="19" applyFont="1" applyFill="1" applyAlignment="1">
      <alignment horizontal="center" vertical="center"/>
    </xf>
    <xf numFmtId="0" fontId="15" fillId="2" borderId="6" xfId="19" applyFont="1" applyFill="1" applyBorder="1" applyAlignment="1">
      <alignment horizontal="center" vertical="center" wrapText="1"/>
    </xf>
    <xf numFmtId="0" fontId="15" fillId="2" borderId="4" xfId="19" applyFont="1" applyFill="1" applyBorder="1" applyAlignment="1">
      <alignment horizontal="center" vertical="center" wrapText="1"/>
    </xf>
    <xf numFmtId="0" fontId="15" fillId="2" borderId="7" xfId="19" applyFont="1" applyFill="1" applyBorder="1" applyAlignment="1">
      <alignment horizontal="center" vertical="center" wrapText="1"/>
    </xf>
    <xf numFmtId="0" fontId="15" fillId="2" borderId="3" xfId="19" applyFont="1" applyFill="1" applyBorder="1" applyAlignment="1">
      <alignment horizontal="center" vertical="center" wrapText="1"/>
    </xf>
    <xf numFmtId="176" fontId="15" fillId="2" borderId="4" xfId="8" applyNumberFormat="1" applyFont="1" applyFill="1" applyBorder="1" applyAlignment="1">
      <alignment horizontal="right" vertical="center" wrapText="1"/>
    </xf>
    <xf numFmtId="176" fontId="15" fillId="2" borderId="7" xfId="8" applyNumberFormat="1" applyFont="1" applyFill="1" applyBorder="1" applyAlignment="1">
      <alignment horizontal="right" vertical="center" wrapText="1"/>
    </xf>
    <xf numFmtId="10" fontId="15" fillId="2" borderId="4" xfId="19" applyNumberFormat="1" applyFont="1" applyFill="1" applyBorder="1" applyAlignment="1">
      <alignment horizontal="right" vertical="center" wrapText="1"/>
    </xf>
    <xf numFmtId="10" fontId="15" fillId="2" borderId="7" xfId="19" applyNumberFormat="1" applyFont="1" applyFill="1" applyBorder="1" applyAlignment="1">
      <alignment horizontal="right" vertical="center" wrapText="1"/>
    </xf>
    <xf numFmtId="0" fontId="11" fillId="2" borderId="5" xfId="19" applyFont="1" applyFill="1" applyBorder="1" applyAlignment="1">
      <alignment horizontal="center" vertical="center" wrapText="1"/>
    </xf>
    <xf numFmtId="176" fontId="11" fillId="2" borderId="5" xfId="8" applyNumberFormat="1" applyFont="1" applyFill="1" applyBorder="1" applyAlignment="1">
      <alignment horizontal="right" vertical="center" wrapText="1"/>
    </xf>
    <xf numFmtId="10" fontId="11" fillId="2" borderId="5" xfId="19" applyNumberFormat="1" applyFont="1" applyFill="1" applyBorder="1" applyAlignment="1">
      <alignment horizontal="right" vertical="center" wrapText="1"/>
    </xf>
    <xf numFmtId="0" fontId="15" fillId="2" borderId="2" xfId="19" applyFont="1" applyFill="1" applyBorder="1" applyAlignment="1">
      <alignment horizontal="center" vertical="center" wrapText="1"/>
    </xf>
    <xf numFmtId="49" fontId="15" fillId="2" borderId="4" xfId="19" applyNumberFormat="1" applyFont="1" applyFill="1" applyBorder="1" applyAlignment="1">
      <alignment horizontal="center" vertical="center" wrapText="1"/>
    </xf>
    <xf numFmtId="49" fontId="15" fillId="2" borderId="7" xfId="19" applyNumberFormat="1" applyFont="1" applyFill="1" applyBorder="1" applyAlignment="1">
      <alignment horizontal="center" vertical="center" wrapText="1"/>
    </xf>
    <xf numFmtId="0" fontId="15" fillId="2" borderId="2" xfId="19" applyFont="1" applyFill="1" applyBorder="1" applyAlignment="1">
      <alignment horizontal="left" vertical="center" wrapText="1"/>
    </xf>
    <xf numFmtId="0" fontId="15" fillId="2" borderId="4" xfId="8" applyNumberFormat="1" applyFont="1" applyFill="1" applyBorder="1" applyAlignment="1">
      <alignment horizontal="right" vertical="center" wrapText="1"/>
    </xf>
    <xf numFmtId="0" fontId="15" fillId="2" borderId="7" xfId="8" applyNumberFormat="1" applyFont="1" applyFill="1" applyBorder="1" applyAlignment="1">
      <alignment horizontal="right" vertical="center" wrapText="1"/>
    </xf>
    <xf numFmtId="0" fontId="16" fillId="2" borderId="2" xfId="19" applyFont="1" applyFill="1" applyBorder="1" applyAlignment="1">
      <alignment horizontal="left" vertical="center" wrapText="1"/>
    </xf>
    <xf numFmtId="0" fontId="15" fillId="2" borderId="4" xfId="8" applyNumberFormat="1" applyFont="1" applyFill="1" applyBorder="1" applyAlignment="1">
      <alignment horizontal="center" vertical="center" wrapText="1"/>
    </xf>
    <xf numFmtId="0" fontId="15" fillId="2" borderId="7" xfId="8" applyNumberFormat="1" applyFont="1" applyFill="1" applyBorder="1" applyAlignment="1">
      <alignment horizontal="center" vertical="center" wrapText="1"/>
    </xf>
    <xf numFmtId="43" fontId="11" fillId="2" borderId="0" xfId="19" applyNumberFormat="1" applyFont="1" applyFill="1">
      <alignment vertical="center"/>
    </xf>
    <xf numFmtId="0" fontId="15" fillId="2" borderId="4" xfId="8" applyNumberFormat="1" applyFont="1" applyFill="1" applyBorder="1" applyAlignment="1">
      <alignment horizontal="right" vertical="center"/>
    </xf>
    <xf numFmtId="0" fontId="15" fillId="2" borderId="7" xfId="8" applyNumberFormat="1" applyFont="1" applyFill="1" applyBorder="1" applyAlignment="1">
      <alignment horizontal="right" vertical="center"/>
    </xf>
    <xf numFmtId="0" fontId="17" fillId="2" borderId="2" xfId="19" applyFont="1" applyFill="1" applyBorder="1" applyAlignment="1">
      <alignment vertical="center" wrapText="1"/>
    </xf>
    <xf numFmtId="0" fontId="18" fillId="2" borderId="2" xfId="19" applyFont="1" applyFill="1" applyBorder="1" applyAlignment="1">
      <alignment horizontal="left" vertical="center" wrapText="1"/>
    </xf>
    <xf numFmtId="0" fontId="15" fillId="2" borderId="4" xfId="19" applyFont="1" applyFill="1" applyBorder="1" applyAlignment="1">
      <alignment horizontal="left" vertical="center" wrapText="1"/>
    </xf>
    <xf numFmtId="0" fontId="15" fillId="2" borderId="2" xfId="8" applyNumberFormat="1" applyFont="1" applyFill="1" applyBorder="1" applyAlignment="1">
      <alignment horizontal="right" vertical="center" wrapText="1"/>
    </xf>
    <xf numFmtId="0" fontId="12" fillId="2" borderId="2" xfId="8" applyNumberFormat="1" applyFont="1" applyFill="1" applyBorder="1" applyAlignment="1">
      <alignment horizontal="right" vertical="center" wrapText="1"/>
    </xf>
    <xf numFmtId="0" fontId="12" fillId="2" borderId="4" xfId="8" applyNumberFormat="1" applyFont="1" applyFill="1" applyBorder="1" applyAlignment="1">
      <alignment horizontal="right" vertical="center" wrapText="1"/>
    </xf>
    <xf numFmtId="0" fontId="12" fillId="2" borderId="7" xfId="8" applyNumberFormat="1" applyFont="1" applyFill="1" applyBorder="1" applyAlignment="1">
      <alignment horizontal="right" vertical="center" wrapText="1"/>
    </xf>
    <xf numFmtId="0" fontId="11" fillId="2" borderId="5" xfId="19" applyFont="1" applyFill="1" applyBorder="1" applyAlignment="1">
      <alignment horizontal="left" vertical="center" wrapText="1"/>
    </xf>
    <xf numFmtId="43" fontId="11" fillId="2" borderId="5" xfId="8" applyFont="1" applyFill="1" applyBorder="1" applyAlignment="1">
      <alignment horizontal="center" vertical="center" wrapText="1"/>
    </xf>
    <xf numFmtId="43" fontId="10" fillId="2" borderId="5" xfId="8" applyFont="1" applyFill="1" applyBorder="1" applyAlignment="1">
      <alignment horizontal="center" vertical="center" wrapText="1"/>
    </xf>
    <xf numFmtId="10" fontId="10" fillId="2" borderId="5" xfId="11" applyNumberFormat="1" applyFont="1" applyFill="1" applyBorder="1" applyAlignment="1">
      <alignment horizontal="right" vertical="center" wrapText="1"/>
    </xf>
    <xf numFmtId="0" fontId="12" fillId="2" borderId="6" xfId="19" applyFont="1" applyFill="1" applyBorder="1" applyAlignment="1">
      <alignment horizontal="center" vertical="center" wrapText="1"/>
    </xf>
    <xf numFmtId="49" fontId="12" fillId="2" borderId="2" xfId="19" applyNumberFormat="1" applyFont="1" applyFill="1" applyBorder="1" applyAlignment="1">
      <alignment horizontal="center" vertical="center" wrapText="1"/>
    </xf>
    <xf numFmtId="49" fontId="15" fillId="2" borderId="2" xfId="19" applyNumberFormat="1" applyFont="1" applyFill="1" applyBorder="1" applyAlignment="1">
      <alignment horizontal="center" vertical="center" wrapText="1"/>
    </xf>
    <xf numFmtId="0" fontId="12" fillId="2" borderId="3" xfId="19" applyFont="1" applyFill="1" applyBorder="1" applyAlignment="1">
      <alignment horizontal="center" vertical="center" wrapText="1"/>
    </xf>
    <xf numFmtId="49" fontId="19" fillId="2" borderId="2" xfId="8" applyNumberFormat="1" applyFont="1" applyFill="1" applyBorder="1" applyAlignment="1">
      <alignment horizontal="center" vertical="center" wrapText="1"/>
    </xf>
    <xf numFmtId="49" fontId="12" fillId="2" borderId="2" xfId="8" applyNumberFormat="1" applyFont="1" applyFill="1" applyBorder="1" applyAlignment="1">
      <alignment horizontal="center" vertical="center" wrapText="1"/>
    </xf>
    <xf numFmtId="49" fontId="20" fillId="2" borderId="4" xfId="19" applyNumberFormat="1" applyFont="1" applyFill="1" applyBorder="1" applyAlignment="1">
      <alignment horizontal="left" vertical="center" wrapText="1"/>
    </xf>
    <xf numFmtId="49" fontId="15" fillId="2" borderId="5" xfId="19" applyNumberFormat="1" applyFont="1" applyFill="1" applyBorder="1" applyAlignment="1">
      <alignment horizontal="left" vertical="center" wrapText="1"/>
    </xf>
    <xf numFmtId="49" fontId="15" fillId="2" borderId="7" xfId="19" applyNumberFormat="1" applyFont="1" applyFill="1" applyBorder="1" applyAlignment="1">
      <alignment horizontal="left" vertical="center" wrapText="1"/>
    </xf>
    <xf numFmtId="0" fontId="21" fillId="2" borderId="10" xfId="19" applyFont="1" applyFill="1" applyBorder="1" applyAlignment="1">
      <alignment horizontal="left" vertical="center" wrapText="1"/>
    </xf>
    <xf numFmtId="0" fontId="21" fillId="2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view="pageBreakPreview" zoomScale="85" zoomScaleNormal="100" topLeftCell="A3" workbookViewId="0">
      <selection activeCell="D25" sqref="D25:E25"/>
    </sheetView>
  </sheetViews>
  <sheetFormatPr defaultColWidth="9" defaultRowHeight="15.75"/>
  <cols>
    <col min="1" max="1" width="31.125" style="96" customWidth="1"/>
    <col min="2" max="3" width="10" style="96" customWidth="1"/>
    <col min="4" max="5" width="10.5" style="96" customWidth="1"/>
    <col min="6" max="7" width="10" style="96" customWidth="1"/>
    <col min="8" max="16384" width="9" style="96"/>
  </cols>
  <sheetData>
    <row r="1" ht="14.25" spans="1:1">
      <c r="A1" s="97" t="s">
        <v>0</v>
      </c>
    </row>
    <row r="2" ht="27.6" customHeight="1" spans="1:7">
      <c r="A2" s="98" t="s">
        <v>1</v>
      </c>
      <c r="B2" s="98"/>
      <c r="C2" s="98"/>
      <c r="D2" s="98"/>
      <c r="E2" s="98"/>
      <c r="F2" s="98"/>
      <c r="G2" s="98"/>
    </row>
    <row r="3" ht="18.75" customHeight="1" spans="1:7">
      <c r="A3" s="99" t="s">
        <v>2</v>
      </c>
      <c r="B3" s="100" t="s">
        <v>3</v>
      </c>
      <c r="C3" s="101"/>
      <c r="D3" s="100" t="s">
        <v>4</v>
      </c>
      <c r="E3" s="101"/>
      <c r="F3" s="100" t="s">
        <v>5</v>
      </c>
      <c r="G3" s="101"/>
    </row>
    <row r="4" s="94" customFormat="1" ht="18.75" customHeight="1" spans="1:7">
      <c r="A4" s="102"/>
      <c r="B4" s="103">
        <v>24</v>
      </c>
      <c r="C4" s="104"/>
      <c r="D4" s="103">
        <v>22</v>
      </c>
      <c r="E4" s="104"/>
      <c r="F4" s="105">
        <v>0.9167</v>
      </c>
      <c r="G4" s="106"/>
    </row>
    <row r="5" s="94" customFormat="1" ht="18.75" customHeight="1" spans="1:7">
      <c r="A5" s="107"/>
      <c r="B5" s="108"/>
      <c r="C5" s="108"/>
      <c r="D5" s="108"/>
      <c r="E5" s="108"/>
      <c r="F5" s="109"/>
      <c r="G5" s="109"/>
    </row>
    <row r="6" s="94" customFormat="1" ht="18.75" customHeight="1" spans="1:7">
      <c r="A6" s="110" t="s">
        <v>6</v>
      </c>
      <c r="B6" s="111" t="s">
        <v>7</v>
      </c>
      <c r="C6" s="112"/>
      <c r="D6" s="111" t="s">
        <v>8</v>
      </c>
      <c r="E6" s="112"/>
      <c r="F6" s="111" t="s">
        <v>9</v>
      </c>
      <c r="G6" s="112"/>
    </row>
    <row r="7" s="95" customFormat="1" ht="18.75" customHeight="1" spans="1:7">
      <c r="A7" s="113" t="s">
        <v>10</v>
      </c>
      <c r="B7" s="114">
        <f>B8+B11+B12</f>
        <v>2.32</v>
      </c>
      <c r="C7" s="115"/>
      <c r="D7" s="114">
        <f t="shared" ref="D7" si="0">D8+D11+D12</f>
        <v>3</v>
      </c>
      <c r="E7" s="115"/>
      <c r="F7" s="114">
        <f t="shared" ref="F7" si="1">F8+F11+F12</f>
        <v>2.78</v>
      </c>
      <c r="G7" s="115"/>
    </row>
    <row r="8" ht="18.75" customHeight="1" spans="1:7">
      <c r="A8" s="113" t="s">
        <v>11</v>
      </c>
      <c r="B8" s="114">
        <f>B9+B10</f>
        <v>0</v>
      </c>
      <c r="C8" s="115"/>
      <c r="D8" s="114">
        <f t="shared" ref="D8" si="2">D9+D10</f>
        <v>0</v>
      </c>
      <c r="E8" s="115"/>
      <c r="F8" s="114">
        <f t="shared" ref="F8" si="3">F9+F10</f>
        <v>0</v>
      </c>
      <c r="G8" s="115"/>
    </row>
    <row r="9" ht="18.75" customHeight="1" spans="1:7">
      <c r="A9" s="113" t="s">
        <v>12</v>
      </c>
      <c r="B9" s="114"/>
      <c r="C9" s="115"/>
      <c r="D9" s="114"/>
      <c r="E9" s="115"/>
      <c r="F9" s="114"/>
      <c r="G9" s="115"/>
    </row>
    <row r="10" ht="18.75" customHeight="1" spans="1:7">
      <c r="A10" s="113" t="s">
        <v>13</v>
      </c>
      <c r="B10" s="114"/>
      <c r="C10" s="115"/>
      <c r="D10" s="114"/>
      <c r="E10" s="115"/>
      <c r="F10" s="114"/>
      <c r="G10" s="115"/>
    </row>
    <row r="11" ht="18.75" customHeight="1" spans="1:7">
      <c r="A11" s="113" t="s">
        <v>14</v>
      </c>
      <c r="B11" s="114"/>
      <c r="C11" s="115"/>
      <c r="D11" s="114"/>
      <c r="E11" s="115"/>
      <c r="F11" s="114"/>
      <c r="G11" s="115"/>
    </row>
    <row r="12" ht="18.75" customHeight="1" spans="1:7">
      <c r="A12" s="113" t="s">
        <v>15</v>
      </c>
      <c r="B12" s="114">
        <v>2.32</v>
      </c>
      <c r="C12" s="115"/>
      <c r="D12" s="114">
        <v>3</v>
      </c>
      <c r="E12" s="115"/>
      <c r="F12" s="114">
        <v>2.78</v>
      </c>
      <c r="G12" s="115"/>
    </row>
    <row r="13" s="95" customFormat="1" ht="18.75" customHeight="1" spans="1:7">
      <c r="A13" s="113" t="s">
        <v>16</v>
      </c>
      <c r="B13" s="114">
        <f>SUM(B14:C16)</f>
        <v>184.51</v>
      </c>
      <c r="C13" s="115"/>
      <c r="D13" s="114">
        <f t="shared" ref="D13" si="4">SUM(D14:E16)</f>
        <v>100</v>
      </c>
      <c r="E13" s="115"/>
      <c r="F13" s="114">
        <f t="shared" ref="F13" si="5">SUM(F14:G16)</f>
        <v>100.27</v>
      </c>
      <c r="G13" s="115"/>
    </row>
    <row r="14" s="95" customFormat="1" ht="18.75" customHeight="1" spans="1:7">
      <c r="A14" s="116" t="s">
        <v>17</v>
      </c>
      <c r="B14" s="114">
        <v>184.51</v>
      </c>
      <c r="C14" s="115"/>
      <c r="D14" s="114">
        <v>100</v>
      </c>
      <c r="E14" s="115"/>
      <c r="F14" s="114">
        <v>100.27</v>
      </c>
      <c r="G14" s="115"/>
    </row>
    <row r="15" s="95" customFormat="1" ht="18.75" customHeight="1" spans="1:7">
      <c r="A15" s="116" t="s">
        <v>18</v>
      </c>
      <c r="B15" s="117"/>
      <c r="C15" s="118"/>
      <c r="D15" s="114"/>
      <c r="E15" s="115"/>
      <c r="F15" s="114"/>
      <c r="G15" s="115"/>
    </row>
    <row r="16" s="95" customFormat="1" ht="18.75" customHeight="1" spans="1:7">
      <c r="A16" s="113"/>
      <c r="B16" s="117"/>
      <c r="C16" s="118"/>
      <c r="D16" s="114"/>
      <c r="E16" s="115"/>
      <c r="F16" s="114"/>
      <c r="G16" s="115"/>
    </row>
    <row r="17" s="95" customFormat="1" ht="18.75" customHeight="1" spans="1:10">
      <c r="A17" s="113" t="s">
        <v>19</v>
      </c>
      <c r="B17" s="114">
        <f>SUM(B18:C30)</f>
        <v>35.17</v>
      </c>
      <c r="C17" s="115"/>
      <c r="D17" s="114">
        <f>SUM(D18:E30)</f>
        <v>43.83</v>
      </c>
      <c r="E17" s="115"/>
      <c r="F17" s="114">
        <f>SUM(F18:G30)</f>
        <v>26.7</v>
      </c>
      <c r="G17" s="115"/>
      <c r="H17" s="119"/>
      <c r="J17" s="119"/>
    </row>
    <row r="18" ht="18.75" customHeight="1" spans="1:7">
      <c r="A18" s="113" t="s">
        <v>20</v>
      </c>
      <c r="B18" s="120">
        <v>1.09</v>
      </c>
      <c r="C18" s="121"/>
      <c r="D18" s="120">
        <v>7.83</v>
      </c>
      <c r="E18" s="121"/>
      <c r="F18" s="114">
        <v>8.57</v>
      </c>
      <c r="G18" s="115"/>
    </row>
    <row r="19" ht="18.75" customHeight="1" spans="1:7">
      <c r="A19" s="113" t="s">
        <v>21</v>
      </c>
      <c r="B19" s="120">
        <v>8.47</v>
      </c>
      <c r="C19" s="121"/>
      <c r="D19" s="120">
        <v>25</v>
      </c>
      <c r="E19" s="121"/>
      <c r="F19" s="114">
        <v>13.37</v>
      </c>
      <c r="G19" s="115"/>
    </row>
    <row r="20" ht="18.75" customHeight="1" spans="1:7">
      <c r="A20" s="113" t="s">
        <v>22</v>
      </c>
      <c r="B20" s="120">
        <v>2.02</v>
      </c>
      <c r="C20" s="121"/>
      <c r="D20" s="120">
        <v>6</v>
      </c>
      <c r="E20" s="121"/>
      <c r="F20" s="114">
        <v>1.98</v>
      </c>
      <c r="G20" s="115"/>
    </row>
    <row r="21" ht="18.75" customHeight="1" spans="1:7">
      <c r="A21" s="122" t="s">
        <v>23</v>
      </c>
      <c r="B21" s="120"/>
      <c r="C21" s="121"/>
      <c r="D21" s="120">
        <v>1</v>
      </c>
      <c r="E21" s="121"/>
      <c r="F21" s="114"/>
      <c r="G21" s="115"/>
    </row>
    <row r="22" ht="18.75" customHeight="1" spans="1:7">
      <c r="A22" s="113" t="s">
        <v>24</v>
      </c>
      <c r="B22" s="120">
        <v>23.2</v>
      </c>
      <c r="C22" s="121"/>
      <c r="D22" s="120">
        <v>3</v>
      </c>
      <c r="E22" s="121"/>
      <c r="F22" s="114">
        <v>2.78</v>
      </c>
      <c r="G22" s="115"/>
    </row>
    <row r="23" ht="18.75" customHeight="1" spans="1:7">
      <c r="A23" s="123" t="s">
        <v>25</v>
      </c>
      <c r="B23" s="120"/>
      <c r="C23" s="121"/>
      <c r="D23" s="120"/>
      <c r="E23" s="121"/>
      <c r="F23" s="114"/>
      <c r="G23" s="115"/>
    </row>
    <row r="24" ht="18.75" customHeight="1" spans="1:7">
      <c r="A24" s="123" t="s">
        <v>26</v>
      </c>
      <c r="B24" s="120">
        <v>0.39</v>
      </c>
      <c r="C24" s="121"/>
      <c r="D24" s="120">
        <v>1</v>
      </c>
      <c r="E24" s="121"/>
      <c r="F24" s="114">
        <v>0</v>
      </c>
      <c r="G24" s="115"/>
    </row>
    <row r="25" ht="18.75" customHeight="1" spans="1:7">
      <c r="A25" s="113" t="s">
        <v>27</v>
      </c>
      <c r="B25" s="120"/>
      <c r="C25" s="121"/>
      <c r="D25" s="120"/>
      <c r="E25" s="121"/>
      <c r="F25" s="114"/>
      <c r="G25" s="115"/>
    </row>
    <row r="26" ht="18.75" customHeight="1" spans="1:7">
      <c r="A26" s="113" t="s">
        <v>28</v>
      </c>
      <c r="B26" s="120"/>
      <c r="C26" s="121"/>
      <c r="D26" s="120"/>
      <c r="E26" s="121"/>
      <c r="F26" s="114"/>
      <c r="G26" s="115"/>
    </row>
    <row r="27" ht="18.75" customHeight="1" spans="1:7">
      <c r="A27" s="113" t="s">
        <v>29</v>
      </c>
      <c r="B27" s="120"/>
      <c r="C27" s="121"/>
      <c r="D27" s="120"/>
      <c r="E27" s="121"/>
      <c r="F27" s="114"/>
      <c r="G27" s="115"/>
    </row>
    <row r="28" ht="18.75" customHeight="1" spans="1:7">
      <c r="A28" s="113" t="s">
        <v>30</v>
      </c>
      <c r="B28" s="120"/>
      <c r="C28" s="121"/>
      <c r="D28" s="120"/>
      <c r="E28" s="121"/>
      <c r="F28" s="114"/>
      <c r="G28" s="115"/>
    </row>
    <row r="29" ht="18.75" customHeight="1" spans="1:7">
      <c r="A29" s="113" t="s">
        <v>31</v>
      </c>
      <c r="B29" s="120"/>
      <c r="C29" s="121"/>
      <c r="D29" s="120"/>
      <c r="E29" s="121"/>
      <c r="F29" s="114"/>
      <c r="G29" s="115"/>
    </row>
    <row r="30" ht="18.75" customHeight="1" spans="1:13">
      <c r="A30" s="113" t="s">
        <v>32</v>
      </c>
      <c r="B30" s="120"/>
      <c r="C30" s="121"/>
      <c r="D30" s="120"/>
      <c r="E30" s="121"/>
      <c r="F30" s="114"/>
      <c r="G30" s="115"/>
      <c r="L30" s="96">
        <v>39.95</v>
      </c>
      <c r="M30" s="96" t="e">
        <f>L30-#REF!</f>
        <v>#REF!</v>
      </c>
    </row>
    <row r="31" s="94" customFormat="1" ht="18.75" customHeight="1" spans="1:7">
      <c r="A31" s="124" t="s">
        <v>33</v>
      </c>
      <c r="B31" s="125"/>
      <c r="C31" s="125"/>
      <c r="D31" s="126"/>
      <c r="E31" s="126"/>
      <c r="F31" s="126"/>
      <c r="G31" s="126"/>
    </row>
    <row r="32" s="94" customFormat="1" ht="18.75" customHeight="1" spans="1:7">
      <c r="A32" s="113" t="s">
        <v>34</v>
      </c>
      <c r="B32" s="117" t="s">
        <v>35</v>
      </c>
      <c r="C32" s="118"/>
      <c r="D32" s="117" t="s">
        <v>35</v>
      </c>
      <c r="E32" s="118"/>
      <c r="F32" s="127"/>
      <c r="G32" s="128"/>
    </row>
    <row r="33" s="94" customFormat="1" ht="18.75" customHeight="1" spans="1:7">
      <c r="A33" s="129"/>
      <c r="B33" s="130"/>
      <c r="C33" s="130"/>
      <c r="D33" s="131"/>
      <c r="E33" s="131"/>
      <c r="F33" s="132"/>
      <c r="G33" s="132"/>
    </row>
    <row r="34" ht="31.5" customHeight="1" spans="1:7">
      <c r="A34" s="133" t="s">
        <v>36</v>
      </c>
      <c r="B34" s="134" t="s">
        <v>37</v>
      </c>
      <c r="C34" s="135" t="s">
        <v>38</v>
      </c>
      <c r="D34" s="135" t="s">
        <v>39</v>
      </c>
      <c r="E34" s="135" t="s">
        <v>40</v>
      </c>
      <c r="F34" s="135" t="s">
        <v>41</v>
      </c>
      <c r="G34" s="135" t="s">
        <v>42</v>
      </c>
    </row>
    <row r="35" ht="23.25" customHeight="1" spans="1:7">
      <c r="A35" s="136"/>
      <c r="B35" s="137" t="s">
        <v>43</v>
      </c>
      <c r="C35" s="138"/>
      <c r="D35" s="138"/>
      <c r="E35" s="138"/>
      <c r="F35" s="138"/>
      <c r="G35" s="138"/>
    </row>
    <row r="36" ht="45" customHeight="1" spans="1:7">
      <c r="A36" s="110" t="s">
        <v>44</v>
      </c>
      <c r="B36" s="139" t="s">
        <v>45</v>
      </c>
      <c r="C36" s="140"/>
      <c r="D36" s="140"/>
      <c r="E36" s="140"/>
      <c r="F36" s="140"/>
      <c r="G36" s="141"/>
    </row>
    <row r="37" ht="33" customHeight="1" spans="1:7">
      <c r="A37" s="142" t="s">
        <v>46</v>
      </c>
      <c r="B37" s="142"/>
      <c r="C37" s="142"/>
      <c r="D37" s="142"/>
      <c r="E37" s="142"/>
      <c r="F37" s="142"/>
      <c r="G37" s="142"/>
    </row>
    <row r="38" spans="1:7">
      <c r="A38" s="143" t="s">
        <v>47</v>
      </c>
      <c r="B38" s="143"/>
      <c r="C38" s="143"/>
      <c r="D38" s="143"/>
      <c r="E38" s="143"/>
      <c r="F38" s="143"/>
      <c r="G38" s="143"/>
    </row>
  </sheetData>
  <mergeCells count="94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5:G35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view="pageBreakPreview" zoomScale="115" zoomScaleNormal="85" workbookViewId="0">
      <selection activeCell="K30" sqref="K30"/>
    </sheetView>
  </sheetViews>
  <sheetFormatPr defaultColWidth="9" defaultRowHeight="15.75"/>
  <cols>
    <col min="1" max="4" width="9" style="48"/>
    <col min="5" max="6" width="4" style="48" customWidth="1"/>
    <col min="7" max="9" width="9" style="48"/>
    <col min="10" max="11" width="9.375" style="48" customWidth="1"/>
    <col min="12" max="16384" width="9" style="48"/>
  </cols>
  <sheetData>
    <row r="1" spans="1:1">
      <c r="A1" s="48" t="s">
        <v>48</v>
      </c>
    </row>
    <row r="2" ht="29.25" customHeight="1" spans="1:11">
      <c r="A2" s="49" t="s">
        <v>49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6.25" customHeight="1" spans="1:11">
      <c r="A3" s="50" t="s">
        <v>50</v>
      </c>
      <c r="B3" s="51" t="s">
        <v>51</v>
      </c>
      <c r="C3" s="52"/>
      <c r="D3" s="52"/>
      <c r="E3" s="52"/>
      <c r="F3" s="52"/>
      <c r="G3" s="52"/>
      <c r="H3" s="52"/>
      <c r="I3" s="52"/>
      <c r="J3" s="52"/>
      <c r="K3" s="85"/>
    </row>
    <row r="4" ht="26.25" customHeight="1" spans="1:11">
      <c r="A4" s="53" t="s">
        <v>52</v>
      </c>
      <c r="B4" s="50"/>
      <c r="C4" s="50"/>
      <c r="D4" s="53" t="s">
        <v>53</v>
      </c>
      <c r="E4" s="50" t="s">
        <v>54</v>
      </c>
      <c r="F4" s="50"/>
      <c r="G4" s="50" t="s">
        <v>55</v>
      </c>
      <c r="H4" s="50" t="s">
        <v>56</v>
      </c>
      <c r="I4" s="50" t="s">
        <v>57</v>
      </c>
      <c r="J4" s="50" t="s">
        <v>58</v>
      </c>
      <c r="K4" s="50" t="s">
        <v>59</v>
      </c>
    </row>
    <row r="5" ht="26.25" customHeight="1" spans="1:11">
      <c r="A5" s="54"/>
      <c r="B5" s="50" t="s">
        <v>60</v>
      </c>
      <c r="C5" s="50"/>
      <c r="D5" s="50">
        <v>6.18</v>
      </c>
      <c r="E5" s="50">
        <v>435.08</v>
      </c>
      <c r="F5" s="50"/>
      <c r="G5" s="50">
        <v>441.81</v>
      </c>
      <c r="H5" s="50">
        <v>440.01</v>
      </c>
      <c r="I5" s="50">
        <v>10</v>
      </c>
      <c r="J5" s="86">
        <f>H5/G5</f>
        <v>0.995925850478713</v>
      </c>
      <c r="K5" s="87">
        <f>I5*J5</f>
        <v>9.95925850478713</v>
      </c>
    </row>
    <row r="6" ht="26.25" customHeight="1" spans="1:11">
      <c r="A6" s="54"/>
      <c r="B6" s="55" t="s">
        <v>61</v>
      </c>
      <c r="C6" s="56"/>
      <c r="D6" s="56"/>
      <c r="E6" s="56"/>
      <c r="F6" s="56"/>
      <c r="G6" s="56"/>
      <c r="H6" s="55" t="s">
        <v>62</v>
      </c>
      <c r="I6" s="56"/>
      <c r="J6" s="56"/>
      <c r="K6" s="56"/>
    </row>
    <row r="7" ht="26.25" customHeight="1" spans="1:11">
      <c r="A7" s="54"/>
      <c r="B7" s="56" t="s">
        <v>63</v>
      </c>
      <c r="C7" s="56"/>
      <c r="D7" s="56"/>
      <c r="E7" s="56"/>
      <c r="F7" s="56"/>
      <c r="G7" s="56"/>
      <c r="H7" s="55" t="s">
        <v>64</v>
      </c>
      <c r="I7" s="56"/>
      <c r="J7" s="56"/>
      <c r="K7" s="56"/>
    </row>
    <row r="8" ht="26.25" customHeight="1" spans="1:11">
      <c r="A8" s="54"/>
      <c r="B8" s="57" t="s">
        <v>65</v>
      </c>
      <c r="C8" s="58"/>
      <c r="D8" s="58"/>
      <c r="E8" s="58"/>
      <c r="F8" s="58"/>
      <c r="G8" s="59"/>
      <c r="H8" s="57" t="s">
        <v>66</v>
      </c>
      <c r="I8" s="58"/>
      <c r="J8" s="58"/>
      <c r="K8" s="59"/>
    </row>
    <row r="9" ht="26.25" customHeight="1" spans="1:11">
      <c r="A9" s="54"/>
      <c r="B9" s="56" t="s">
        <v>67</v>
      </c>
      <c r="C9" s="56"/>
      <c r="D9" s="56"/>
      <c r="E9" s="56"/>
      <c r="F9" s="56"/>
      <c r="G9" s="56"/>
      <c r="H9" s="56"/>
      <c r="I9" s="56"/>
      <c r="J9" s="56"/>
      <c r="K9" s="56"/>
    </row>
    <row r="10" ht="26.25" customHeight="1" spans="1:11">
      <c r="A10" s="60"/>
      <c r="B10" s="61" t="s">
        <v>68</v>
      </c>
      <c r="C10" s="62"/>
      <c r="D10" s="62"/>
      <c r="E10" s="62"/>
      <c r="F10" s="62"/>
      <c r="G10" s="63"/>
      <c r="H10" s="56"/>
      <c r="I10" s="56"/>
      <c r="J10" s="56"/>
      <c r="K10" s="56"/>
    </row>
    <row r="11" ht="26.25" customHeight="1" spans="1:11">
      <c r="A11" s="50" t="s">
        <v>69</v>
      </c>
      <c r="B11" s="50" t="s">
        <v>70</v>
      </c>
      <c r="C11" s="50"/>
      <c r="D11" s="50"/>
      <c r="E11" s="50"/>
      <c r="F11" s="50"/>
      <c r="G11" s="50"/>
      <c r="H11" s="50" t="s">
        <v>71</v>
      </c>
      <c r="I11" s="50"/>
      <c r="J11" s="50"/>
      <c r="K11" s="50"/>
    </row>
    <row r="12" ht="121" customHeight="1" spans="1:11">
      <c r="A12" s="50"/>
      <c r="B12" s="64" t="s">
        <v>72</v>
      </c>
      <c r="C12" s="64"/>
      <c r="D12" s="64"/>
      <c r="E12" s="64"/>
      <c r="F12" s="64"/>
      <c r="G12" s="64"/>
      <c r="H12" s="55" t="s">
        <v>73</v>
      </c>
      <c r="I12" s="55"/>
      <c r="J12" s="55"/>
      <c r="K12" s="55"/>
    </row>
    <row r="13" ht="41.25" customHeight="1" spans="1:11">
      <c r="A13" s="53" t="s">
        <v>74</v>
      </c>
      <c r="B13" s="50" t="s">
        <v>75</v>
      </c>
      <c r="C13" s="50" t="s">
        <v>76</v>
      </c>
      <c r="D13" s="50" t="s">
        <v>77</v>
      </c>
      <c r="E13" s="50"/>
      <c r="F13" s="50" t="s">
        <v>78</v>
      </c>
      <c r="G13" s="50"/>
      <c r="H13" s="50" t="s">
        <v>79</v>
      </c>
      <c r="I13" s="50" t="s">
        <v>57</v>
      </c>
      <c r="J13" s="50" t="s">
        <v>59</v>
      </c>
      <c r="K13" s="50" t="s">
        <v>80</v>
      </c>
    </row>
    <row r="14" ht="26.25" customHeight="1" spans="1:11">
      <c r="A14" s="54"/>
      <c r="B14" s="53" t="s">
        <v>81</v>
      </c>
      <c r="C14" s="50" t="s">
        <v>82</v>
      </c>
      <c r="D14" s="64" t="s">
        <v>83</v>
      </c>
      <c r="E14" s="65"/>
      <c r="F14" s="50" t="s">
        <v>84</v>
      </c>
      <c r="G14" s="50"/>
      <c r="H14" s="50" t="s">
        <v>84</v>
      </c>
      <c r="I14" s="53">
        <v>15</v>
      </c>
      <c r="J14" s="53">
        <v>15</v>
      </c>
      <c r="K14" s="88"/>
    </row>
    <row r="15" ht="26.25" customHeight="1" spans="1:11">
      <c r="A15" s="54"/>
      <c r="B15" s="54"/>
      <c r="C15" s="50"/>
      <c r="D15" s="64" t="s">
        <v>85</v>
      </c>
      <c r="E15" s="64"/>
      <c r="F15" s="50" t="s">
        <v>86</v>
      </c>
      <c r="G15" s="50"/>
      <c r="H15" s="50" t="s">
        <v>86</v>
      </c>
      <c r="I15" s="54"/>
      <c r="J15" s="54"/>
      <c r="K15" s="89"/>
    </row>
    <row r="16" ht="26.25" customHeight="1" spans="1:11">
      <c r="A16" s="54"/>
      <c r="B16" s="54"/>
      <c r="C16" s="50"/>
      <c r="D16" s="64" t="s">
        <v>87</v>
      </c>
      <c r="E16" s="65"/>
      <c r="F16" s="66" t="s">
        <v>88</v>
      </c>
      <c r="G16" s="66"/>
      <c r="H16" s="66" t="s">
        <v>88</v>
      </c>
      <c r="I16" s="60"/>
      <c r="J16" s="60"/>
      <c r="K16" s="90"/>
    </row>
    <row r="17" ht="26.25" customHeight="1" spans="1:11">
      <c r="A17" s="54"/>
      <c r="B17" s="54"/>
      <c r="C17" s="50" t="s">
        <v>89</v>
      </c>
      <c r="D17" s="67" t="s">
        <v>90</v>
      </c>
      <c r="E17" s="68"/>
      <c r="F17" s="69" t="s">
        <v>90</v>
      </c>
      <c r="G17" s="70"/>
      <c r="H17" s="71" t="s">
        <v>91</v>
      </c>
      <c r="I17" s="53">
        <v>15</v>
      </c>
      <c r="J17" s="53">
        <v>13</v>
      </c>
      <c r="K17" s="91" t="s">
        <v>92</v>
      </c>
    </row>
    <row r="18" ht="26.25" customHeight="1" spans="1:11">
      <c r="A18" s="54"/>
      <c r="B18" s="54"/>
      <c r="C18" s="50"/>
      <c r="D18" s="72"/>
      <c r="E18" s="73"/>
      <c r="F18" s="74"/>
      <c r="G18" s="75"/>
      <c r="H18" s="76"/>
      <c r="I18" s="54"/>
      <c r="J18" s="54"/>
      <c r="K18" s="89"/>
    </row>
    <row r="19" ht="26.25" customHeight="1" spans="1:11">
      <c r="A19" s="54"/>
      <c r="B19" s="54"/>
      <c r="C19" s="50"/>
      <c r="D19" s="77"/>
      <c r="E19" s="78"/>
      <c r="F19" s="79"/>
      <c r="G19" s="80"/>
      <c r="H19" s="81"/>
      <c r="I19" s="60"/>
      <c r="J19" s="60"/>
      <c r="K19" s="90"/>
    </row>
    <row r="20" ht="63" customHeight="1" spans="1:11">
      <c r="A20" s="54"/>
      <c r="B20" s="54"/>
      <c r="C20" s="53" t="s">
        <v>93</v>
      </c>
      <c r="D20" s="65" t="s">
        <v>94</v>
      </c>
      <c r="E20" s="65"/>
      <c r="F20" s="82">
        <v>1</v>
      </c>
      <c r="G20" s="50"/>
      <c r="H20" s="82">
        <v>0.93</v>
      </c>
      <c r="I20" s="50">
        <v>10</v>
      </c>
      <c r="J20" s="50">
        <v>9</v>
      </c>
      <c r="K20" s="56" t="s">
        <v>95</v>
      </c>
    </row>
    <row r="21" ht="26.25" customHeight="1" spans="1:11">
      <c r="A21" s="54"/>
      <c r="B21" s="54"/>
      <c r="C21" s="50" t="s">
        <v>96</v>
      </c>
      <c r="D21" s="65" t="s">
        <v>97</v>
      </c>
      <c r="E21" s="65"/>
      <c r="F21" s="82">
        <v>1</v>
      </c>
      <c r="G21" s="50"/>
      <c r="H21" s="82">
        <v>1</v>
      </c>
      <c r="I21" s="53">
        <v>10</v>
      </c>
      <c r="J21" s="53">
        <v>10</v>
      </c>
      <c r="K21" s="88"/>
    </row>
    <row r="22" ht="26.25" customHeight="1" spans="1:11">
      <c r="A22" s="54"/>
      <c r="B22" s="54"/>
      <c r="C22" s="50"/>
      <c r="D22" s="65" t="s">
        <v>98</v>
      </c>
      <c r="E22" s="65"/>
      <c r="F22" s="50" t="s">
        <v>99</v>
      </c>
      <c r="G22" s="50"/>
      <c r="H22" s="50" t="s">
        <v>99</v>
      </c>
      <c r="I22" s="54"/>
      <c r="J22" s="54"/>
      <c r="K22" s="89"/>
    </row>
    <row r="23" ht="26.25" customHeight="1" spans="1:11">
      <c r="A23" s="54"/>
      <c r="B23" s="60"/>
      <c r="C23" s="50"/>
      <c r="D23" s="65" t="s">
        <v>100</v>
      </c>
      <c r="E23" s="65"/>
      <c r="F23" s="50" t="s">
        <v>101</v>
      </c>
      <c r="G23" s="50"/>
      <c r="H23" s="50" t="s">
        <v>101</v>
      </c>
      <c r="I23" s="60"/>
      <c r="J23" s="60"/>
      <c r="K23" s="90"/>
    </row>
    <row r="24" ht="26.25" customHeight="1" spans="1:11">
      <c r="A24" s="54"/>
      <c r="B24" s="53" t="s">
        <v>102</v>
      </c>
      <c r="C24" s="50" t="s">
        <v>103</v>
      </c>
      <c r="D24" s="65" t="s">
        <v>104</v>
      </c>
      <c r="E24" s="65"/>
      <c r="F24" s="50"/>
      <c r="G24" s="50"/>
      <c r="H24" s="50"/>
      <c r="I24" s="50"/>
      <c r="J24" s="50"/>
      <c r="K24" s="56"/>
    </row>
    <row r="25" ht="26.25" customHeight="1" spans="1:11">
      <c r="A25" s="54"/>
      <c r="B25" s="54"/>
      <c r="C25" s="53" t="s">
        <v>105</v>
      </c>
      <c r="D25" s="64" t="s">
        <v>106</v>
      </c>
      <c r="E25" s="65"/>
      <c r="F25" s="66" t="s">
        <v>107</v>
      </c>
      <c r="G25" s="50"/>
      <c r="H25" s="83" t="s">
        <v>107</v>
      </c>
      <c r="I25" s="50">
        <v>10</v>
      </c>
      <c r="J25" s="50">
        <v>10</v>
      </c>
      <c r="K25" s="65"/>
    </row>
    <row r="26" ht="26.25" customHeight="1" spans="1:11">
      <c r="A26" s="54"/>
      <c r="B26" s="54"/>
      <c r="C26" s="54"/>
      <c r="D26" s="64" t="s">
        <v>108</v>
      </c>
      <c r="E26" s="65"/>
      <c r="F26" s="50" t="s">
        <v>109</v>
      </c>
      <c r="G26" s="50"/>
      <c r="H26" s="50" t="s">
        <v>109</v>
      </c>
      <c r="I26" s="50">
        <v>10</v>
      </c>
      <c r="J26" s="50">
        <v>10</v>
      </c>
      <c r="K26" s="92"/>
    </row>
    <row r="27" ht="39" customHeight="1" spans="1:11">
      <c r="A27" s="54"/>
      <c r="B27" s="54"/>
      <c r="C27" s="60"/>
      <c r="D27" s="64" t="s">
        <v>110</v>
      </c>
      <c r="E27" s="65"/>
      <c r="F27" s="66" t="s">
        <v>111</v>
      </c>
      <c r="G27" s="50"/>
      <c r="H27" s="66" t="s">
        <v>111</v>
      </c>
      <c r="I27" s="50">
        <v>5</v>
      </c>
      <c r="J27" s="50">
        <v>5</v>
      </c>
      <c r="K27" s="92"/>
    </row>
    <row r="28" ht="26.25" customHeight="1" spans="1:11">
      <c r="A28" s="54"/>
      <c r="B28" s="54"/>
      <c r="C28" s="50" t="s">
        <v>112</v>
      </c>
      <c r="D28" s="65" t="s">
        <v>104</v>
      </c>
      <c r="E28" s="65"/>
      <c r="F28" s="50"/>
      <c r="G28" s="50"/>
      <c r="H28" s="50"/>
      <c r="I28" s="50"/>
      <c r="J28" s="50"/>
      <c r="K28" s="56"/>
    </row>
    <row r="29" ht="26.25" customHeight="1" spans="1:11">
      <c r="A29" s="54"/>
      <c r="B29" s="60"/>
      <c r="C29" s="50" t="s">
        <v>113</v>
      </c>
      <c r="D29" s="64" t="s">
        <v>114</v>
      </c>
      <c r="E29" s="65"/>
      <c r="F29" s="66" t="s">
        <v>115</v>
      </c>
      <c r="G29" s="66"/>
      <c r="H29" s="66" t="s">
        <v>116</v>
      </c>
      <c r="I29" s="50">
        <v>5</v>
      </c>
      <c r="J29" s="50">
        <v>5</v>
      </c>
      <c r="K29" s="56"/>
    </row>
    <row r="30" ht="26.25" customHeight="1" spans="1:11">
      <c r="A30" s="54"/>
      <c r="B30" s="53" t="s">
        <v>117</v>
      </c>
      <c r="C30" s="50" t="s">
        <v>118</v>
      </c>
      <c r="D30" s="64" t="s">
        <v>119</v>
      </c>
      <c r="E30" s="65"/>
      <c r="F30" s="50" t="s">
        <v>120</v>
      </c>
      <c r="G30" s="50"/>
      <c r="H30" s="82">
        <v>0.93</v>
      </c>
      <c r="I30" s="50">
        <v>5</v>
      </c>
      <c r="J30" s="50">
        <v>5</v>
      </c>
      <c r="K30" s="56"/>
    </row>
    <row r="31" ht="26.25" customHeight="1" spans="1:11">
      <c r="A31" s="60"/>
      <c r="B31" s="60"/>
      <c r="C31" s="50"/>
      <c r="D31" s="64" t="s">
        <v>121</v>
      </c>
      <c r="E31" s="65"/>
      <c r="F31" s="50" t="s">
        <v>120</v>
      </c>
      <c r="G31" s="50"/>
      <c r="H31" s="84">
        <v>0.915</v>
      </c>
      <c r="I31" s="50">
        <v>5</v>
      </c>
      <c r="J31" s="50">
        <v>5</v>
      </c>
      <c r="K31" s="56"/>
    </row>
    <row r="32" ht="26.25" customHeight="1" spans="1:11">
      <c r="A32" s="50" t="s">
        <v>122</v>
      </c>
      <c r="B32" s="50"/>
      <c r="C32" s="50"/>
      <c r="D32" s="50"/>
      <c r="E32" s="50"/>
      <c r="F32" s="50"/>
      <c r="G32" s="50"/>
      <c r="H32" s="50"/>
      <c r="I32" s="50">
        <f>SUM(I14:I31)+I5</f>
        <v>100</v>
      </c>
      <c r="J32" s="93">
        <f>SUM(J14:J31)+K5</f>
        <v>96.9592585047871</v>
      </c>
      <c r="K32" s="56"/>
    </row>
    <row r="33" ht="21.75" customHeight="1" spans="1:11">
      <c r="A33" s="42" t="s">
        <v>123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</row>
  </sheetData>
  <mergeCells count="77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2:H32"/>
    <mergeCell ref="A33:K33"/>
    <mergeCell ref="A4:A10"/>
    <mergeCell ref="A11:A12"/>
    <mergeCell ref="A13:A31"/>
    <mergeCell ref="B14:B23"/>
    <mergeCell ref="B24:B29"/>
    <mergeCell ref="B30:B31"/>
    <mergeCell ref="C14:C16"/>
    <mergeCell ref="C17:C19"/>
    <mergeCell ref="C21:C23"/>
    <mergeCell ref="C25:C27"/>
    <mergeCell ref="C30:C31"/>
    <mergeCell ref="H17:H19"/>
    <mergeCell ref="I14:I16"/>
    <mergeCell ref="I17:I19"/>
    <mergeCell ref="I21:I23"/>
    <mergeCell ref="J14:J16"/>
    <mergeCell ref="J17:J19"/>
    <mergeCell ref="J21:J23"/>
    <mergeCell ref="K14:K16"/>
    <mergeCell ref="K17:K19"/>
    <mergeCell ref="K21:K23"/>
    <mergeCell ref="D17:E19"/>
    <mergeCell ref="F17:G19"/>
  </mergeCells>
  <pageMargins left="0.25" right="0.25" top="0.75" bottom="0.75" header="0.3" footer="0.3"/>
  <pageSetup paperSize="9" orientation="portrait"/>
  <headerFooter/>
  <rowBreaks count="1" manualBreakCount="1">
    <brk id="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17" workbookViewId="0">
      <selection activeCell="H22" sqref="H22"/>
    </sheetView>
  </sheetViews>
  <sheetFormatPr defaultColWidth="9" defaultRowHeight="14.25"/>
  <cols>
    <col min="1" max="1" width="8.5" style="3" customWidth="1"/>
    <col min="2" max="2" width="9" style="3"/>
    <col min="3" max="3" width="10.875" style="3" customWidth="1"/>
    <col min="4" max="4" width="9.625" style="3" customWidth="1"/>
    <col min="5" max="5" width="13" style="3" customWidth="1"/>
    <col min="6" max="6" width="9.625" style="3" customWidth="1"/>
    <col min="7" max="7" width="7.75" style="3" customWidth="1"/>
    <col min="8" max="8" width="7.375" style="3" customWidth="1"/>
    <col min="9" max="9" width="11.25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" style="3" customWidth="1"/>
    <col min="262" max="262" width="7.375" style="3" customWidth="1"/>
    <col min="263" max="263" width="11.25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" style="3" customWidth="1"/>
    <col min="518" max="518" width="7.375" style="3" customWidth="1"/>
    <col min="519" max="519" width="11.25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" style="3" customWidth="1"/>
    <col min="774" max="774" width="7.375" style="3" customWidth="1"/>
    <col min="775" max="775" width="11.25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" style="3" customWidth="1"/>
    <col min="1030" max="1030" width="7.375" style="3" customWidth="1"/>
    <col min="1031" max="1031" width="11.25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" style="3" customWidth="1"/>
    <col min="1286" max="1286" width="7.375" style="3" customWidth="1"/>
    <col min="1287" max="1287" width="11.25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" style="3" customWidth="1"/>
    <col min="1542" max="1542" width="7.375" style="3" customWidth="1"/>
    <col min="1543" max="1543" width="11.25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" style="3" customWidth="1"/>
    <col min="1798" max="1798" width="7.375" style="3" customWidth="1"/>
    <col min="1799" max="1799" width="11.25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" style="3" customWidth="1"/>
    <col min="2054" max="2054" width="7.375" style="3" customWidth="1"/>
    <col min="2055" max="2055" width="11.25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" style="3" customWidth="1"/>
    <col min="2310" max="2310" width="7.375" style="3" customWidth="1"/>
    <col min="2311" max="2311" width="11.25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" style="3" customWidth="1"/>
    <col min="2566" max="2566" width="7.375" style="3" customWidth="1"/>
    <col min="2567" max="2567" width="11.25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" style="3" customWidth="1"/>
    <col min="2822" max="2822" width="7.375" style="3" customWidth="1"/>
    <col min="2823" max="2823" width="11.25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" style="3" customWidth="1"/>
    <col min="3078" max="3078" width="7.375" style="3" customWidth="1"/>
    <col min="3079" max="3079" width="11.25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" style="3" customWidth="1"/>
    <col min="3334" max="3334" width="7.375" style="3" customWidth="1"/>
    <col min="3335" max="3335" width="11.25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" style="3" customWidth="1"/>
    <col min="3590" max="3590" width="7.375" style="3" customWidth="1"/>
    <col min="3591" max="3591" width="11.25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" style="3" customWidth="1"/>
    <col min="3846" max="3846" width="7.375" style="3" customWidth="1"/>
    <col min="3847" max="3847" width="11.25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" style="3" customWidth="1"/>
    <col min="4102" max="4102" width="7.375" style="3" customWidth="1"/>
    <col min="4103" max="4103" width="11.25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" style="3" customWidth="1"/>
    <col min="4358" max="4358" width="7.375" style="3" customWidth="1"/>
    <col min="4359" max="4359" width="11.25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" style="3" customWidth="1"/>
    <col min="4614" max="4614" width="7.375" style="3" customWidth="1"/>
    <col min="4615" max="4615" width="11.25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" style="3" customWidth="1"/>
    <col min="4870" max="4870" width="7.375" style="3" customWidth="1"/>
    <col min="4871" max="4871" width="11.25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" style="3" customWidth="1"/>
    <col min="5126" max="5126" width="7.375" style="3" customWidth="1"/>
    <col min="5127" max="5127" width="11.25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" style="3" customWidth="1"/>
    <col min="5382" max="5382" width="7.375" style="3" customWidth="1"/>
    <col min="5383" max="5383" width="11.25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" style="3" customWidth="1"/>
    <col min="5638" max="5638" width="7.375" style="3" customWidth="1"/>
    <col min="5639" max="5639" width="11.25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" style="3" customWidth="1"/>
    <col min="5894" max="5894" width="7.375" style="3" customWidth="1"/>
    <col min="5895" max="5895" width="11.25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" style="3" customWidth="1"/>
    <col min="6150" max="6150" width="7.375" style="3" customWidth="1"/>
    <col min="6151" max="6151" width="11.25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" style="3" customWidth="1"/>
    <col min="6406" max="6406" width="7.375" style="3" customWidth="1"/>
    <col min="6407" max="6407" width="11.25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" style="3" customWidth="1"/>
    <col min="6662" max="6662" width="7.375" style="3" customWidth="1"/>
    <col min="6663" max="6663" width="11.25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" style="3" customWidth="1"/>
    <col min="6918" max="6918" width="7.375" style="3" customWidth="1"/>
    <col min="6919" max="6919" width="11.25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" style="3" customWidth="1"/>
    <col min="7174" max="7174" width="7.375" style="3" customWidth="1"/>
    <col min="7175" max="7175" width="11.25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" style="3" customWidth="1"/>
    <col min="7430" max="7430" width="7.375" style="3" customWidth="1"/>
    <col min="7431" max="7431" width="11.25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" style="3" customWidth="1"/>
    <col min="7686" max="7686" width="7.375" style="3" customWidth="1"/>
    <col min="7687" max="7687" width="11.25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" style="3" customWidth="1"/>
    <col min="7942" max="7942" width="7.375" style="3" customWidth="1"/>
    <col min="7943" max="7943" width="11.25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" style="3" customWidth="1"/>
    <col min="8198" max="8198" width="7.375" style="3" customWidth="1"/>
    <col min="8199" max="8199" width="11.25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" style="3" customWidth="1"/>
    <col min="8454" max="8454" width="7.375" style="3" customWidth="1"/>
    <col min="8455" max="8455" width="11.25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" style="3" customWidth="1"/>
    <col min="8710" max="8710" width="7.375" style="3" customWidth="1"/>
    <col min="8711" max="8711" width="11.25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" style="3" customWidth="1"/>
    <col min="8966" max="8966" width="7.375" style="3" customWidth="1"/>
    <col min="8967" max="8967" width="11.25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" style="3" customWidth="1"/>
    <col min="9222" max="9222" width="7.375" style="3" customWidth="1"/>
    <col min="9223" max="9223" width="11.25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" style="3" customWidth="1"/>
    <col min="9478" max="9478" width="7.375" style="3" customWidth="1"/>
    <col min="9479" max="9479" width="11.25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" style="3" customWidth="1"/>
    <col min="9734" max="9734" width="7.375" style="3" customWidth="1"/>
    <col min="9735" max="9735" width="11.25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" style="3" customWidth="1"/>
    <col min="9990" max="9990" width="7.375" style="3" customWidth="1"/>
    <col min="9991" max="9991" width="11.25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" style="3" customWidth="1"/>
    <col min="10246" max="10246" width="7.375" style="3" customWidth="1"/>
    <col min="10247" max="10247" width="11.25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" style="3" customWidth="1"/>
    <col min="10502" max="10502" width="7.375" style="3" customWidth="1"/>
    <col min="10503" max="10503" width="11.25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" style="3" customWidth="1"/>
    <col min="10758" max="10758" width="7.375" style="3" customWidth="1"/>
    <col min="10759" max="10759" width="11.25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" style="3" customWidth="1"/>
    <col min="11014" max="11014" width="7.375" style="3" customWidth="1"/>
    <col min="11015" max="11015" width="11.25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" style="3" customWidth="1"/>
    <col min="11270" max="11270" width="7.375" style="3" customWidth="1"/>
    <col min="11271" max="11271" width="11.25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" style="3" customWidth="1"/>
    <col min="11526" max="11526" width="7.375" style="3" customWidth="1"/>
    <col min="11527" max="11527" width="11.25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" style="3" customWidth="1"/>
    <col min="11782" max="11782" width="7.375" style="3" customWidth="1"/>
    <col min="11783" max="11783" width="11.25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" style="3" customWidth="1"/>
    <col min="12038" max="12038" width="7.375" style="3" customWidth="1"/>
    <col min="12039" max="12039" width="11.25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" style="3" customWidth="1"/>
    <col min="12294" max="12294" width="7.375" style="3" customWidth="1"/>
    <col min="12295" max="12295" width="11.25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" style="3" customWidth="1"/>
    <col min="12550" max="12550" width="7.375" style="3" customWidth="1"/>
    <col min="12551" max="12551" width="11.25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" style="3" customWidth="1"/>
    <col min="12806" max="12806" width="7.375" style="3" customWidth="1"/>
    <col min="12807" max="12807" width="11.25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" style="3" customWidth="1"/>
    <col min="13062" max="13062" width="7.375" style="3" customWidth="1"/>
    <col min="13063" max="13063" width="11.25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" style="3" customWidth="1"/>
    <col min="13318" max="13318" width="7.375" style="3" customWidth="1"/>
    <col min="13319" max="13319" width="11.25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" style="3" customWidth="1"/>
    <col min="13574" max="13574" width="7.375" style="3" customWidth="1"/>
    <col min="13575" max="13575" width="11.25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" style="3" customWidth="1"/>
    <col min="13830" max="13830" width="7.375" style="3" customWidth="1"/>
    <col min="13831" max="13831" width="11.25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" style="3" customWidth="1"/>
    <col min="14086" max="14086" width="7.375" style="3" customWidth="1"/>
    <col min="14087" max="14087" width="11.25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" style="3" customWidth="1"/>
    <col min="14342" max="14342" width="7.375" style="3" customWidth="1"/>
    <col min="14343" max="14343" width="11.25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" style="3" customWidth="1"/>
    <col min="14598" max="14598" width="7.375" style="3" customWidth="1"/>
    <col min="14599" max="14599" width="11.25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" style="3" customWidth="1"/>
    <col min="14854" max="14854" width="7.375" style="3" customWidth="1"/>
    <col min="14855" max="14855" width="11.25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" style="3" customWidth="1"/>
    <col min="15110" max="15110" width="7.375" style="3" customWidth="1"/>
    <col min="15111" max="15111" width="11.25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" style="3" customWidth="1"/>
    <col min="15366" max="15366" width="7.375" style="3" customWidth="1"/>
    <col min="15367" max="15367" width="11.25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" style="3" customWidth="1"/>
    <col min="15622" max="15622" width="7.375" style="3" customWidth="1"/>
    <col min="15623" max="15623" width="11.25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" style="3" customWidth="1"/>
    <col min="15878" max="15878" width="7.375" style="3" customWidth="1"/>
    <col min="15879" max="15879" width="11.25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" style="3" customWidth="1"/>
    <col min="16134" max="16134" width="7.375" style="3" customWidth="1"/>
    <col min="16135" max="16135" width="11.25" style="3" customWidth="1"/>
    <col min="16136" max="16142" width="10.625" style="3" customWidth="1"/>
    <col min="16143" max="16384" width="9" style="3"/>
  </cols>
  <sheetData>
    <row r="1" ht="15.75" spans="1:9">
      <c r="A1" s="4" t="s">
        <v>124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125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4">
      <c r="A3" s="8" t="s">
        <v>126</v>
      </c>
      <c r="B3" s="9" t="s">
        <v>127</v>
      </c>
      <c r="C3" s="10"/>
      <c r="D3" s="10"/>
      <c r="E3" s="10"/>
      <c r="F3" s="10"/>
      <c r="G3" s="10"/>
      <c r="H3" s="10"/>
      <c r="I3" s="10"/>
      <c r="N3" s="45"/>
    </row>
    <row r="4" s="1" customFormat="1" ht="30.75" customHeight="1" spans="1:14">
      <c r="A4" s="8" t="s">
        <v>128</v>
      </c>
      <c r="B4" s="9" t="s">
        <v>129</v>
      </c>
      <c r="C4" s="10"/>
      <c r="D4" s="10"/>
      <c r="E4" s="10"/>
      <c r="F4" s="10" t="s">
        <v>130</v>
      </c>
      <c r="G4" s="9" t="s">
        <v>129</v>
      </c>
      <c r="H4" s="10"/>
      <c r="I4" s="10"/>
      <c r="J4" s="45"/>
      <c r="K4" s="45"/>
      <c r="L4" s="45"/>
      <c r="M4" s="45"/>
      <c r="N4" s="45"/>
    </row>
    <row r="5" s="2" customFormat="1" ht="30" customHeight="1" spans="1:14">
      <c r="A5" s="8" t="s">
        <v>131</v>
      </c>
      <c r="B5" s="11"/>
      <c r="C5" s="11"/>
      <c r="D5" s="8" t="s">
        <v>132</v>
      </c>
      <c r="E5" s="8" t="s">
        <v>133</v>
      </c>
      <c r="F5" s="8" t="s">
        <v>134</v>
      </c>
      <c r="G5" s="8" t="s">
        <v>135</v>
      </c>
      <c r="H5" s="8" t="s">
        <v>136</v>
      </c>
      <c r="I5" s="8" t="s">
        <v>137</v>
      </c>
      <c r="J5" s="46"/>
      <c r="K5" s="46"/>
      <c r="L5" s="46"/>
      <c r="M5" s="46"/>
      <c r="N5" s="46"/>
    </row>
    <row r="6" s="1" customFormat="1" ht="24.95" customHeight="1" spans="1:14">
      <c r="A6" s="8"/>
      <c r="B6" s="12" t="s">
        <v>138</v>
      </c>
      <c r="C6" s="12"/>
      <c r="D6" s="10">
        <v>100</v>
      </c>
      <c r="E6" s="13">
        <v>100</v>
      </c>
      <c r="F6" s="13">
        <v>100</v>
      </c>
      <c r="G6" s="14">
        <v>10</v>
      </c>
      <c r="H6" s="15">
        <v>1</v>
      </c>
      <c r="I6" s="18">
        <f>H6*G6</f>
        <v>10</v>
      </c>
      <c r="J6" s="45"/>
      <c r="K6" s="45"/>
      <c r="L6" s="45"/>
      <c r="M6" s="45"/>
      <c r="N6" s="45"/>
    </row>
    <row r="7" s="1" customFormat="1" ht="24.95" customHeight="1" spans="1:14">
      <c r="A7" s="8"/>
      <c r="B7" s="10" t="s">
        <v>139</v>
      </c>
      <c r="C7" s="10"/>
      <c r="D7" s="10">
        <v>100</v>
      </c>
      <c r="E7" s="13">
        <v>100</v>
      </c>
      <c r="F7" s="13">
        <v>100</v>
      </c>
      <c r="G7" s="14" t="s">
        <v>35</v>
      </c>
      <c r="H7" s="14"/>
      <c r="I7" s="10" t="s">
        <v>35</v>
      </c>
      <c r="J7" s="45"/>
      <c r="K7" s="45"/>
      <c r="L7" s="45"/>
      <c r="M7" s="45"/>
      <c r="N7" s="45"/>
    </row>
    <row r="8" s="1" customFormat="1" ht="24.95" customHeight="1" spans="1:14">
      <c r="A8" s="8"/>
      <c r="B8" s="14" t="s">
        <v>140</v>
      </c>
      <c r="C8" s="16"/>
      <c r="D8" s="10"/>
      <c r="E8" s="17"/>
      <c r="F8" s="13"/>
      <c r="G8" s="14" t="s">
        <v>35</v>
      </c>
      <c r="H8" s="14"/>
      <c r="I8" s="10" t="s">
        <v>35</v>
      </c>
      <c r="J8" s="45"/>
      <c r="K8" s="45"/>
      <c r="L8" s="45"/>
      <c r="M8" s="45"/>
      <c r="N8" s="45"/>
    </row>
    <row r="9" s="1" customFormat="1" ht="24.95" customHeight="1" spans="1:14">
      <c r="A9" s="8"/>
      <c r="B9" s="12" t="s">
        <v>141</v>
      </c>
      <c r="C9" s="12"/>
      <c r="D9" s="12"/>
      <c r="E9" s="10"/>
      <c r="F9" s="18"/>
      <c r="G9" s="14" t="s">
        <v>35</v>
      </c>
      <c r="H9" s="14"/>
      <c r="I9" s="10" t="s">
        <v>35</v>
      </c>
      <c r="J9" s="45"/>
      <c r="K9" s="45"/>
      <c r="L9" s="45"/>
      <c r="M9" s="45"/>
      <c r="N9" s="45"/>
    </row>
    <row r="10" s="1" customFormat="1" ht="24.95" customHeight="1" spans="1:14">
      <c r="A10" s="19" t="s">
        <v>142</v>
      </c>
      <c r="B10" s="10" t="s">
        <v>143</v>
      </c>
      <c r="C10" s="10"/>
      <c r="D10" s="10"/>
      <c r="E10" s="10"/>
      <c r="F10" s="10" t="s">
        <v>144</v>
      </c>
      <c r="G10" s="10"/>
      <c r="H10" s="10"/>
      <c r="I10" s="10"/>
      <c r="J10" s="45"/>
      <c r="K10" s="45"/>
      <c r="L10" s="45"/>
      <c r="M10" s="45"/>
      <c r="N10" s="45"/>
    </row>
    <row r="11" s="1" customFormat="1" ht="166" customHeight="1" spans="1:14">
      <c r="A11" s="11"/>
      <c r="B11" s="20" t="s">
        <v>72</v>
      </c>
      <c r="C11" s="21"/>
      <c r="D11" s="21"/>
      <c r="E11" s="22"/>
      <c r="F11" s="20" t="s">
        <v>73</v>
      </c>
      <c r="G11" s="21"/>
      <c r="H11" s="21"/>
      <c r="I11" s="22"/>
      <c r="J11" s="45"/>
      <c r="K11" s="45"/>
      <c r="L11" s="45"/>
      <c r="M11" s="45"/>
      <c r="N11" s="45"/>
    </row>
    <row r="12" s="1" customFormat="1" ht="30" customHeight="1" spans="1:9">
      <c r="A12" s="8" t="s">
        <v>145</v>
      </c>
      <c r="B12" s="23" t="s">
        <v>146</v>
      </c>
      <c r="C12" s="23" t="s">
        <v>147</v>
      </c>
      <c r="D12" s="23" t="s">
        <v>148</v>
      </c>
      <c r="E12" s="8" t="s">
        <v>149</v>
      </c>
      <c r="F12" s="8" t="s">
        <v>150</v>
      </c>
      <c r="G12" s="11" t="s">
        <v>135</v>
      </c>
      <c r="H12" s="23" t="s">
        <v>137</v>
      </c>
      <c r="I12" s="11" t="s">
        <v>151</v>
      </c>
    </row>
    <row r="13" s="1" customFormat="1" ht="164" customHeight="1" spans="1:9">
      <c r="A13" s="8"/>
      <c r="B13" s="8" t="s">
        <v>152</v>
      </c>
      <c r="C13" s="19" t="s">
        <v>153</v>
      </c>
      <c r="D13" s="24" t="s">
        <v>154</v>
      </c>
      <c r="E13" s="25" t="s">
        <v>155</v>
      </c>
      <c r="F13" s="26" t="s">
        <v>156</v>
      </c>
      <c r="G13" s="8">
        <v>20</v>
      </c>
      <c r="H13" s="10">
        <v>20</v>
      </c>
      <c r="I13" s="18"/>
    </row>
    <row r="14" s="1" customFormat="1" ht="30" customHeight="1" spans="1:9">
      <c r="A14" s="8"/>
      <c r="B14" s="8"/>
      <c r="C14" s="19" t="s">
        <v>157</v>
      </c>
      <c r="D14" s="27" t="s">
        <v>90</v>
      </c>
      <c r="E14" s="28" t="s">
        <v>90</v>
      </c>
      <c r="F14" s="29" t="s">
        <v>91</v>
      </c>
      <c r="G14" s="30">
        <v>10</v>
      </c>
      <c r="H14" s="31">
        <v>10</v>
      </c>
      <c r="I14" s="28" t="s">
        <v>92</v>
      </c>
    </row>
    <row r="15" s="1" customFormat="1" ht="76" customHeight="1" spans="1:9">
      <c r="A15" s="8"/>
      <c r="B15" s="8"/>
      <c r="C15" s="11"/>
      <c r="D15" s="32"/>
      <c r="E15" s="33"/>
      <c r="F15" s="34"/>
      <c r="G15" s="35"/>
      <c r="H15" s="36"/>
      <c r="I15" s="33"/>
    </row>
    <row r="16" s="1" customFormat="1" ht="30" customHeight="1" spans="1:9">
      <c r="A16" s="8"/>
      <c r="B16" s="8"/>
      <c r="C16" s="8" t="s">
        <v>158</v>
      </c>
      <c r="D16" s="24" t="s">
        <v>159</v>
      </c>
      <c r="E16" s="37">
        <v>1</v>
      </c>
      <c r="F16" s="38">
        <v>1</v>
      </c>
      <c r="G16" s="8">
        <v>10</v>
      </c>
      <c r="H16" s="10">
        <v>10</v>
      </c>
      <c r="I16" s="18"/>
    </row>
    <row r="17" s="1" customFormat="1" ht="28.5" spans="1:9">
      <c r="A17" s="8"/>
      <c r="B17" s="8"/>
      <c r="C17" s="8" t="s">
        <v>160</v>
      </c>
      <c r="D17" s="24" t="s">
        <v>161</v>
      </c>
      <c r="E17" s="37">
        <v>1</v>
      </c>
      <c r="F17" s="38">
        <v>1</v>
      </c>
      <c r="G17" s="8">
        <v>10</v>
      </c>
      <c r="H17" s="10">
        <v>7</v>
      </c>
      <c r="I17" s="47"/>
    </row>
    <row r="18" s="1" customFormat="1" ht="30" customHeight="1" spans="1:9">
      <c r="A18" s="8"/>
      <c r="B18" s="8" t="s">
        <v>162</v>
      </c>
      <c r="C18" s="8" t="s">
        <v>163</v>
      </c>
      <c r="D18" s="39" t="s">
        <v>164</v>
      </c>
      <c r="E18" s="8"/>
      <c r="F18" s="40"/>
      <c r="G18" s="8"/>
      <c r="H18" s="10"/>
      <c r="I18" s="18"/>
    </row>
    <row r="19" s="1" customFormat="1" ht="75" customHeight="1" spans="1:9">
      <c r="A19" s="8"/>
      <c r="B19" s="8"/>
      <c r="C19" s="8" t="s">
        <v>165</v>
      </c>
      <c r="D19" s="25" t="s">
        <v>166</v>
      </c>
      <c r="E19" s="25" t="s">
        <v>167</v>
      </c>
      <c r="F19" s="25" t="s">
        <v>167</v>
      </c>
      <c r="G19" s="8">
        <v>15</v>
      </c>
      <c r="H19" s="10">
        <v>15</v>
      </c>
      <c r="I19" s="18"/>
    </row>
    <row r="20" s="1" customFormat="1" ht="30" customHeight="1" spans="1:9">
      <c r="A20" s="8"/>
      <c r="B20" s="8"/>
      <c r="C20" s="8" t="s">
        <v>168</v>
      </c>
      <c r="D20" s="39" t="s">
        <v>164</v>
      </c>
      <c r="E20" s="8"/>
      <c r="F20" s="40"/>
      <c r="G20" s="8"/>
      <c r="H20" s="10"/>
      <c r="I20" s="18"/>
    </row>
    <row r="21" s="1" customFormat="1" ht="62" customHeight="1" spans="1:9">
      <c r="A21" s="8"/>
      <c r="B21" s="8"/>
      <c r="C21" s="8" t="s">
        <v>169</v>
      </c>
      <c r="D21" s="24" t="s">
        <v>114</v>
      </c>
      <c r="E21" s="25" t="s">
        <v>115</v>
      </c>
      <c r="F21" s="26" t="s">
        <v>116</v>
      </c>
      <c r="G21" s="8">
        <v>15</v>
      </c>
      <c r="H21" s="10">
        <v>15</v>
      </c>
      <c r="I21" s="18"/>
    </row>
    <row r="22" s="1" customFormat="1" ht="54" customHeight="1" spans="1:9">
      <c r="A22" s="8"/>
      <c r="B22" s="8" t="s">
        <v>170</v>
      </c>
      <c r="C22" s="8" t="s">
        <v>171</v>
      </c>
      <c r="D22" s="24" t="s">
        <v>172</v>
      </c>
      <c r="E22" s="8"/>
      <c r="F22" s="41" t="s">
        <v>173</v>
      </c>
      <c r="G22" s="8">
        <v>10</v>
      </c>
      <c r="H22" s="10">
        <v>10</v>
      </c>
      <c r="I22" s="18"/>
    </row>
    <row r="23" s="1" customFormat="1" ht="30" customHeight="1" spans="1:9">
      <c r="A23" s="8" t="s">
        <v>174</v>
      </c>
      <c r="B23" s="8"/>
      <c r="C23" s="8"/>
      <c r="D23" s="8"/>
      <c r="E23" s="8"/>
      <c r="F23" s="8"/>
      <c r="G23" s="8">
        <v>100</v>
      </c>
      <c r="H23" s="10">
        <f>SUM(H13:H22)+I6</f>
        <v>97</v>
      </c>
      <c r="I23" s="18"/>
    </row>
    <row r="24" spans="1:9">
      <c r="A24" s="42" t="s">
        <v>175</v>
      </c>
      <c r="B24" s="43"/>
      <c r="C24" s="43"/>
      <c r="D24" s="43"/>
      <c r="E24" s="43"/>
      <c r="F24" s="43"/>
      <c r="G24" s="43"/>
      <c r="H24" s="43"/>
      <c r="I24" s="43"/>
    </row>
    <row r="25" spans="1:9">
      <c r="A25" s="44"/>
      <c r="B25" s="44"/>
      <c r="C25" s="44"/>
      <c r="D25" s="44"/>
      <c r="E25" s="44"/>
      <c r="F25" s="44"/>
      <c r="G25" s="44"/>
      <c r="H25" s="44"/>
      <c r="I25" s="44"/>
    </row>
    <row r="26" spans="1:9">
      <c r="A26" s="44"/>
      <c r="B26" s="44"/>
      <c r="C26" s="44"/>
      <c r="D26" s="44"/>
      <c r="E26" s="44"/>
      <c r="F26" s="44"/>
      <c r="G26" s="44"/>
      <c r="H26" s="44"/>
      <c r="I26" s="44"/>
    </row>
    <row r="27" spans="1:9">
      <c r="A27" s="44"/>
      <c r="B27" s="44"/>
      <c r="C27" s="44"/>
      <c r="D27" s="44"/>
      <c r="E27" s="44"/>
      <c r="F27" s="44"/>
      <c r="G27" s="44"/>
      <c r="H27" s="44"/>
      <c r="I27" s="44"/>
    </row>
    <row r="28" spans="1:9">
      <c r="A28" s="44"/>
      <c r="B28" s="44"/>
      <c r="C28" s="44"/>
      <c r="D28" s="44"/>
      <c r="E28" s="44"/>
      <c r="F28" s="44"/>
      <c r="G28" s="44"/>
      <c r="H28" s="44"/>
      <c r="I28" s="44"/>
    </row>
    <row r="29" spans="1:9">
      <c r="A29" s="44"/>
      <c r="B29" s="44"/>
      <c r="C29" s="44"/>
      <c r="D29" s="44"/>
      <c r="E29" s="44"/>
      <c r="F29" s="44"/>
      <c r="G29" s="44"/>
      <c r="H29" s="44"/>
      <c r="I29" s="44"/>
    </row>
    <row r="30" spans="1:9">
      <c r="A30" s="44"/>
      <c r="B30" s="44"/>
      <c r="C30" s="44"/>
      <c r="D30" s="44"/>
      <c r="E30" s="44"/>
      <c r="F30" s="44"/>
      <c r="G30" s="44"/>
      <c r="H30" s="44"/>
      <c r="I30" s="44"/>
    </row>
    <row r="31" spans="1:9">
      <c r="A31" s="44"/>
      <c r="B31" s="44"/>
      <c r="C31" s="44"/>
      <c r="D31" s="44"/>
      <c r="E31" s="44"/>
      <c r="F31" s="44"/>
      <c r="G31" s="44"/>
      <c r="H31" s="44"/>
      <c r="I31" s="44"/>
    </row>
    <row r="32" spans="1:9">
      <c r="A32" s="44"/>
      <c r="B32" s="44"/>
      <c r="C32" s="44"/>
      <c r="D32" s="44"/>
      <c r="E32" s="44"/>
      <c r="F32" s="44"/>
      <c r="G32" s="44"/>
      <c r="H32" s="44"/>
      <c r="I32" s="44"/>
    </row>
  </sheetData>
  <mergeCells count="27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3:F23"/>
    <mergeCell ref="A24:I24"/>
    <mergeCell ref="A5:A9"/>
    <mergeCell ref="A10:A11"/>
    <mergeCell ref="A12:A22"/>
    <mergeCell ref="B13:B17"/>
    <mergeCell ref="B18:B21"/>
    <mergeCell ref="C14:C15"/>
    <mergeCell ref="D14:D15"/>
    <mergeCell ref="E14:E15"/>
    <mergeCell ref="F14:F15"/>
    <mergeCell ref="G14:G15"/>
    <mergeCell ref="H14:H15"/>
    <mergeCell ref="I14:I15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2022-11-25T08:43:53Z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