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30.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lockStructure="1"/>
  <bookViews>
    <workbookView windowWidth="21600" windowHeight="9915" tabRatio="990" activeTab="7"/>
  </bookViews>
  <sheets>
    <sheet name="1、部门收支总表" sheetId="1" r:id="rId1"/>
    <sheet name="2、部门收入总表" sheetId="2" r:id="rId2"/>
    <sheet name="3、部门支出总表" sheetId="3" r:id="rId3"/>
    <sheet name="4、部门支出总表(分类)" sheetId="4" r:id="rId4"/>
    <sheet name="5、支出分类(政府预算)" sheetId="5" r:id="rId5"/>
    <sheet name="6、基本-工资福利" sheetId="6" r:id="rId6"/>
    <sheet name="7、工资福利(政府预算)" sheetId="7" r:id="rId7"/>
    <sheet name="8、基本-商品服务" sheetId="8" r:id="rId8"/>
    <sheet name="9、商品服务(政府预算)" sheetId="9" r:id="rId9"/>
    <sheet name="10、基本-个人家庭" sheetId="10" r:id="rId10"/>
    <sheet name="11、个人家庭(政府预算)" sheetId="11" r:id="rId11"/>
    <sheet name="12、财政拨款收支总表" sheetId="12" r:id="rId12"/>
    <sheet name="13、一般预算支出表" sheetId="13" r:id="rId13"/>
    <sheet name="14、一般预算基本支出表" sheetId="14" r:id="rId14"/>
    <sheet name="15、一般-工资福利" sheetId="15" r:id="rId15"/>
    <sheet name="16、工资福利(政府预算)(2)" sheetId="16" r:id="rId16"/>
    <sheet name="17、一般-商品服务" sheetId="17" r:id="rId17"/>
    <sheet name="18、商品服务(政府预算)(2)" sheetId="18" r:id="rId18"/>
    <sheet name="19、一般-个人家庭" sheetId="19" r:id="rId19"/>
    <sheet name="20、个人家庭(政府预算)(2)" sheetId="20" r:id="rId20"/>
    <sheet name="21、政府性基金" sheetId="21" r:id="rId21"/>
    <sheet name="22、政府性基金(政府预算)" sheetId="22" r:id="rId22"/>
    <sheet name="23、专户" sheetId="23" r:id="rId23"/>
    <sheet name="24、专户(政府预算)" sheetId="24" r:id="rId24"/>
    <sheet name="25、经费拨款" sheetId="25" r:id="rId25"/>
    <sheet name="26、经费拨款(政府预算)" sheetId="26" r:id="rId26"/>
    <sheet name="27、专项" sheetId="27" r:id="rId27"/>
    <sheet name="28、三公" sheetId="28" r:id="rId28"/>
    <sheet name="29、项目支出绩效目标表" sheetId="29" r:id="rId29"/>
    <sheet name="30、部门整体支出绩效目标表" sheetId="30" r:id="rId30"/>
  </sheets>
  <definedNames>
    <definedName name="_xlnm.Print_Area" localSheetId="0">'1、部门收支总表'!$A$1:H32</definedName>
    <definedName name="_xlnm.Print_Titles" localSheetId="0">'1、部门收支总表'!$1:5</definedName>
    <definedName name="_xlnm.Print_Area" localSheetId="1">'2、部门收入总表'!$A$1:R9</definedName>
    <definedName name="_xlnm.Print_Titles" localSheetId="1">'2、部门收入总表'!$1:5</definedName>
    <definedName name="_xlnm.Print_Area" localSheetId="2">'3、部门支出总表'!$A$1:T38</definedName>
    <definedName name="_xlnm.Print_Titles" localSheetId="2">'3、部门支出总表'!$1:6</definedName>
    <definedName name="_xlnm.Print_Area" localSheetId="3">'4、部门支出总表(分类)'!$A$1:Q22</definedName>
    <definedName name="_xlnm.Print_Titles" localSheetId="3">'4、部门支出总表(分类)'!$1:6</definedName>
    <definedName name="_xlnm.Print_Area" localSheetId="4">'5、支出分类(政府预算)'!$A$1:Q29</definedName>
    <definedName name="_xlnm.Print_Titles" localSheetId="4">'5、支出分类(政府预算)'!$1:7</definedName>
    <definedName name="_xlnm.Print_Area" localSheetId="5">'6、基本-工资福利'!$A$1:U15</definedName>
    <definedName name="_xlnm.Print_Titles" localSheetId="5">'6、基本-工资福利'!$1:5</definedName>
    <definedName name="_xlnm.Print_Area" localSheetId="6">'7、工资福利(政府预算)'!$A$1:M18</definedName>
    <definedName name="_xlnm.Print_Titles" localSheetId="6">'7、工资福利(政府预算)'!$1:5</definedName>
    <definedName name="_xlnm.Print_Area" localSheetId="7">'8、基本-商品服务'!$A$1:Y9</definedName>
    <definedName name="_xlnm.Print_Titles" localSheetId="7">'8、基本-商品服务'!$1:5</definedName>
    <definedName name="_xlnm.Print_Area" localSheetId="8">'9、商品服务(政府预算)'!$A$1:Q10</definedName>
    <definedName name="_xlnm.Print_Titles" localSheetId="8">'9、商品服务(政府预算)'!$1:6</definedName>
    <definedName name="_xlnm.Print_Area" localSheetId="9">'10、基本-个人家庭'!$A$1:P14</definedName>
    <definedName name="_xlnm.Print_Titles" localSheetId="9">'10、基本-个人家庭'!$1:5</definedName>
    <definedName name="_xlnm.Print_Area" localSheetId="10">'11、个人家庭(政府预算)'!$A$1:J15</definedName>
    <definedName name="_xlnm.Print_Titles" localSheetId="10">'11、个人家庭(政府预算)'!$1:6</definedName>
    <definedName name="_xlnm.Print_Area" localSheetId="11">'12、财政拨款收支总表'!$A$1:G28</definedName>
    <definedName name="_xlnm.Print_Area" localSheetId="12">'13、一般预算支出表'!$A$1:R29</definedName>
    <definedName name="_xlnm.Print_Titles" localSheetId="12">'13、一般预算支出表'!$1:7</definedName>
    <definedName name="_xlnm.Print_Area" localSheetId="13">'14、一般预算基本支出表'!$A$1:I19</definedName>
    <definedName name="_xlnm.Print_Titles" localSheetId="13">'14、一般预算基本支出表'!$1:6</definedName>
    <definedName name="_xlnm.Print_Area" localSheetId="14">'15、一般-工资福利'!$A$1:U18</definedName>
    <definedName name="_xlnm.Print_Titles" localSheetId="14">'15、一般-工资福利'!$1:5</definedName>
    <definedName name="_xlnm.Print_Area" localSheetId="15">'16、工资福利(政府预算)(2)'!$A$1:M18</definedName>
    <definedName name="_xlnm.Print_Titles" localSheetId="15">'16、工资福利(政府预算)(2)'!$1:6</definedName>
    <definedName name="_xlnm.Print_Area" localSheetId="16">'17、一般-商品服务'!$A$1:Y10</definedName>
    <definedName name="_xlnm.Print_Titles" localSheetId="16">'17、一般-商品服务'!$1:5</definedName>
    <definedName name="_xlnm.Print_Area" localSheetId="17">'18、商品服务(政府预算)(2)'!$A$1:Q9</definedName>
    <definedName name="_xlnm.Print_Titles" localSheetId="17">'18、商品服务(政府预算)(2)'!$1:6</definedName>
    <definedName name="_xlnm.Print_Area" localSheetId="18">'19、一般-个人家庭'!$A$1:P15</definedName>
    <definedName name="_xlnm.Print_Titles" localSheetId="18">'19、一般-个人家庭'!$1:5</definedName>
    <definedName name="_xlnm.Print_Area" localSheetId="19">'20、个人家庭(政府预算)(2)'!$A$1:J15</definedName>
    <definedName name="_xlnm.Print_Titles" localSheetId="19">'20、个人家庭(政府预算)(2)'!$1:6</definedName>
    <definedName name="_xlnm.Print_Area" localSheetId="20">'21、政府性基金'!$A$1:R7</definedName>
    <definedName name="_xlnm.Print_Titles" localSheetId="20">'21、政府性基金'!$1:7</definedName>
    <definedName name="_xlnm.Print_Area" localSheetId="21">'22、政府性基金(政府预算)'!$A$1:Q7</definedName>
    <definedName name="_xlnm.Print_Titles" localSheetId="21">'22、政府性基金(政府预算)'!$1:7</definedName>
    <definedName name="_xlnm.Print_Area" localSheetId="22">'23、专户'!$A$1:R10</definedName>
    <definedName name="_xlnm.Print_Titles" localSheetId="22">'23、专户'!$1:10</definedName>
    <definedName name="_xlnm.Print_Area" localSheetId="23">'24、专户(政府预算)'!$A$1:Q10</definedName>
    <definedName name="_xlnm.Print_Titles" localSheetId="23">'24、专户(政府预算)'!$1:10</definedName>
    <definedName name="_xlnm.Print_Area" localSheetId="24">'25、经费拨款'!$A$1:R19</definedName>
    <definedName name="_xlnm.Print_Titles" localSheetId="24">'25、经费拨款'!$1:7</definedName>
    <definedName name="_xlnm.Print_Area" localSheetId="25">'26、经费拨款(政府预算)'!$A$1:Q19</definedName>
    <definedName name="_xlnm.Print_Titles" localSheetId="25">'26、经费拨款(政府预算)'!$1:7</definedName>
    <definedName name="_xlnm.Print_Area" localSheetId="26">'27、专项'!$A$1:L9</definedName>
    <definedName name="_xlnm.Print_Titles" localSheetId="26">'27、专项'!$1:6</definedName>
    <definedName name="_xlnm.Print_Area" localSheetId="27">'28、三公'!$A$1:G13</definedName>
    <definedName name="_xlnm.Print_Titles" localSheetId="27">'28、三公'!$1:6</definedName>
    <definedName name="_xlnm.Print_Area" localSheetId="28">'29、项目支出绩效目标表'!$A$1:K7</definedName>
    <definedName name="_xlnm.Print_Titles" localSheetId="28">'29、项目支出绩效目标表'!$1:5</definedName>
    <definedName name="_xlnm.Print_Area" localSheetId="29">'30、部门整体支出绩效目标表'!$A$1:N8</definedName>
    <definedName name="_xlnm.Print_Titles" localSheetId="29">'30、部门整体支出绩效目标表'!$1:7</definedName>
  </definedNames>
  <calcPr calcId="144525"/>
  <extLst/>
</workbook>
</file>

<file path=xl/sharedStrings.xml><?xml version="1.0" encoding="utf-8"?>
<sst xmlns="http://schemas.openxmlformats.org/spreadsheetml/2006/main" count="349">
  <si>
    <t>附件1：</t>
  </si>
  <si>
    <t>部门收支总体情况表</t>
  </si>
  <si>
    <t>单位名称：桃源县剪市镇人民政府</t>
  </si>
  <si>
    <t>单位:万元</t>
  </si>
  <si>
    <t>收                  入</t>
  </si>
  <si>
    <t xml:space="preserve"> </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</si>
  <si>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</si>
  <si>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</si>
  <si>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</si>
  <si>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</si>
  <si>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</si>
  <si>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</si>
  <si>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</si>
  <si>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</si>
  <si>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</si>
  <si>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</si>
  <si>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经费拨款</t>
  </si>
  <si>
    <t>二、公共安全支出</t>
  </si>
  <si>
    <t xml:space="preserve">      工资福利支出</t>
  </si>
  <si>
    <t>二、机关商品和服务支出</t>
  </si>
  <si>
    <t xml:space="preserve">      纳入一般公共预算管理的非税收入拨款</t>
  </si>
  <si>
    <t>三、教育支出</t>
  </si>
  <si>
    <t xml:space="preserve">      商品和服务支出</t>
  </si>
  <si>
    <t>三、机关资本性支出(一)</t>
  </si>
  <si>
    <t xml:space="preserve">        行政事业性收费收入</t>
  </si>
  <si>
    <t>四、科学技术支出</t>
  </si>
  <si>
    <t xml:space="preserve">      对个人和家庭的补助</t>
  </si>
  <si>
    <t>四、机关资本性支出(二)</t>
  </si>
  <si>
    <t xml:space="preserve">        专项收入</t>
  </si>
  <si>
    <t>五、文化体育与传媒支出</t>
  </si>
  <si>
    <t>二、项目支出</t>
  </si>
  <si>
    <t>五、对事业单位经常性补助</t>
  </si>
  <si>
    <t xml:space="preserve">        国有资源（资产）有偿使用收入</t>
  </si>
  <si>
    <t>六、社会保障和就业支出</t>
  </si>
  <si>
    <t xml:space="preserve">      按项目管理的商品和服务支出</t>
  </si>
  <si>
    <t>六、对事业单位资本性补助</t>
  </si>
  <si>
    <t xml:space="preserve">        政府住房基金收入</t>
  </si>
  <si>
    <t>七、医疗卫生与计划生育支出</t>
  </si>
  <si>
    <t xml:space="preserve">      按项目管理的对个人和家庭的补助</t>
  </si>
  <si>
    <t>七、对企业补助</t>
  </si>
  <si>
    <t xml:space="preserve">        罚没收入</t>
  </si>
  <si>
    <t>八、节能环保支出</t>
  </si>
  <si>
    <t xml:space="preserve">      债务利息及费用支出</t>
  </si>
  <si>
    <t>八、对企业资本性支出</t>
  </si>
  <si>
    <t xml:space="preserve">        其他收入</t>
  </si>
  <si>
    <t>九、城乡社区支出</t>
  </si>
  <si>
    <t xml:space="preserve">      资本性支出(基本建设)</t>
  </si>
  <si>
    <t>九、对个人和家庭的补助</t>
  </si>
  <si>
    <t xml:space="preserve">     常规性追加拨款（补助）</t>
  </si>
  <si>
    <t>十、农林水支出</t>
  </si>
  <si>
    <t xml:space="preserve">      资本性支出</t>
  </si>
  <si>
    <t>十、对社会保障基金补助</t>
  </si>
  <si>
    <t>十一、交通运输支出</t>
  </si>
  <si>
    <t xml:space="preserve">      对企业补助(基本建设)</t>
  </si>
  <si>
    <t>十一、债务利息及费用支出</t>
  </si>
  <si>
    <t>二、政府性基金预算拨款（补助）</t>
  </si>
  <si>
    <t>十二、资源勘探信息等支出</t>
  </si>
  <si>
    <t xml:space="preserve">      对企业补助</t>
  </si>
  <si>
    <t>十二、其他支出</t>
  </si>
  <si>
    <t>三、财政专户管理的非税收入拨款（补助）</t>
  </si>
  <si>
    <t>十三、商业服务业等支出</t>
  </si>
  <si>
    <t xml:space="preserve">      对社会保障基金补助</t>
  </si>
  <si>
    <t>十三、事业单位经营服务支出</t>
  </si>
  <si>
    <t>十四、金融支出</t>
  </si>
  <si>
    <t xml:space="preserve">      其他支出</t>
  </si>
  <si>
    <t>四、上级补助收入</t>
  </si>
  <si>
    <t>十五、国土海洋气象等支出</t>
  </si>
  <si>
    <t>三、事业单位经营服务支出</t>
  </si>
  <si>
    <t xml:space="preserve">      一般公共预算补助</t>
  </si>
  <si>
    <t>十六、住房保障支出</t>
  </si>
  <si>
    <t xml:space="preserve">      政府性基金补助</t>
  </si>
  <si>
    <t>十七、粮油物资储备支出</t>
  </si>
  <si>
    <t>十八、其他支出</t>
  </si>
  <si>
    <t>五、其他收入</t>
  </si>
  <si>
    <t>十九、国有资本经营预算支出</t>
  </si>
  <si>
    <t>二十、债务还本支出</t>
  </si>
  <si>
    <t>二十一、债务付息支出</t>
  </si>
  <si>
    <t>六、上年结转</t>
  </si>
  <si>
    <t>二十二、债务发行费用支出</t>
  </si>
  <si>
    <t>本　年　支　出　合　计</t>
  </si>
  <si>
    <t>收  入  总  计</t>
  </si>
  <si>
    <t>支  出  总  计</t>
  </si>
  <si>
    <t>附件2：</t>
  </si>
  <si>
    <t>部门收入总体情况表</t>
  </si>
  <si>
    <t>单位：万元</t>
  </si>
  <si>
    <t>单位</t>
  </si>
  <si>
    <t>总计</t>
  </si>
  <si>
    <t>单位代码</t>
  </si>
  <si>
    <t>单位名称</t>
  </si>
  <si>
    <t>一般公共预算拨款</t>
  </si>
  <si>
    <t>政府性基金拨款</t>
  </si>
  <si>
    <t>纳入专户管理的非税收入拨款</t>
  </si>
  <si>
    <t>上级补助收入</t>
  </si>
  <si>
    <t>其他收入</t>
  </si>
  <si>
    <t>上年结转</t>
  </si>
  <si>
    <t>小计</t>
  </si>
  <si>
    <t>经费拨款</t>
  </si>
  <si>
    <t>纳入一般公共预算管理的非税收入拨款</t>
  </si>
  <si>
    <t>常规性经费追加拨款（补助）</t>
  </si>
  <si>
    <t>一般公共预算补助</t>
  </si>
  <si>
    <t>政府性基金补助</t>
  </si>
  <si>
    <t>一般公共预算结转</t>
  </si>
  <si>
    <t>政府性基金预算结转</t>
  </si>
  <si>
    <t>纳入专户管理的非税收入结转</t>
  </si>
  <si>
    <t>其他结转</t>
  </si>
  <si>
    <t>合计</t>
  </si>
  <si>
    <t>桃源县剪市镇人民政府</t>
  </si>
  <si>
    <t>附件3：</t>
  </si>
  <si>
    <t>部门支出总体情况表</t>
  </si>
  <si>
    <t>科目</t>
  </si>
  <si>
    <t>科目编码</t>
  </si>
  <si>
    <t>科目名称</t>
  </si>
  <si>
    <t>类</t>
  </si>
  <si>
    <t>款</t>
  </si>
  <si>
    <t>项</t>
  </si>
  <si>
    <t>201</t>
  </si>
  <si>
    <t>一般公共服务支出</t>
  </si>
  <si>
    <t>03</t>
  </si>
  <si>
    <t>政府办公厅（室）及相关机构事务</t>
  </si>
  <si>
    <t>01</t>
  </si>
  <si>
    <t xml:space="preserve">  行政运行</t>
  </si>
  <si>
    <t>08</t>
  </si>
  <si>
    <t xml:space="preserve">  信访事务</t>
  </si>
  <si>
    <t>99</t>
  </si>
  <si>
    <t xml:space="preserve">  其他政府办公厅（室）及相关机构事务支出</t>
  </si>
  <si>
    <t>208</t>
  </si>
  <si>
    <t>社会保障和就业支出</t>
  </si>
  <si>
    <t xml:space="preserve">208 </t>
  </si>
  <si>
    <t>05</t>
  </si>
  <si>
    <t>行政事业单位离退休</t>
  </si>
  <si>
    <t xml:space="preserve">  归口管理的行政单位离退休</t>
  </si>
  <si>
    <t xml:space="preserve">  机关事业单位基本养老保险缴费支出</t>
  </si>
  <si>
    <t>210</t>
  </si>
  <si>
    <t>医疗卫生与计划生育支出</t>
  </si>
  <si>
    <t>11</t>
  </si>
  <si>
    <t>行政事业单位医疗</t>
  </si>
  <si>
    <t xml:space="preserve">  行政单位医疗</t>
  </si>
  <si>
    <t>212</t>
  </si>
  <si>
    <t>城乡社区支出</t>
  </si>
  <si>
    <t xml:space="preserve">212 </t>
  </si>
  <si>
    <t>城乡社区管理事务</t>
  </si>
  <si>
    <t xml:space="preserve">  其他城乡社区管理事务支出</t>
  </si>
  <si>
    <t>其他城乡社区支出</t>
  </si>
  <si>
    <t xml:space="preserve">  其他城乡社区支出</t>
  </si>
  <si>
    <t>213</t>
  </si>
  <si>
    <t>农林水支出</t>
  </si>
  <si>
    <t>农业</t>
  </si>
  <si>
    <t>26</t>
  </si>
  <si>
    <t xml:space="preserve">  农村公益事业</t>
  </si>
  <si>
    <t>扶贫</t>
  </si>
  <si>
    <t>04</t>
  </si>
  <si>
    <t xml:space="preserve">  农村基础设施建设</t>
  </si>
  <si>
    <t>国土海洋气象等支出</t>
  </si>
  <si>
    <t>220</t>
  </si>
  <si>
    <t>国土资源事务</t>
  </si>
  <si>
    <t>14</t>
  </si>
  <si>
    <t xml:space="preserve">  地质矿产资源利用与保护</t>
  </si>
  <si>
    <t>住房保障支出</t>
  </si>
  <si>
    <t>221</t>
  </si>
  <si>
    <t>02</t>
  </si>
  <si>
    <t>住房改革支出</t>
  </si>
  <si>
    <t xml:space="preserve">  住房公积金</t>
  </si>
  <si>
    <t>其他支出</t>
  </si>
  <si>
    <t>229</t>
  </si>
  <si>
    <t xml:space="preserve">  其他支出</t>
  </si>
  <si>
    <t>附件4：</t>
  </si>
  <si>
    <t>部门支出总表(按部门预算经济分类)</t>
  </si>
  <si>
    <t>功能科目</t>
  </si>
  <si>
    <t>基本支出</t>
  </si>
  <si>
    <t>项目支出</t>
  </si>
  <si>
    <t>工资福利支出</t>
  </si>
  <si>
    <t>一般商品和服务支出</t>
  </si>
  <si>
    <t>对个人和家庭的补助</t>
  </si>
  <si>
    <t>专项商品和服务支出</t>
  </si>
  <si>
    <t>对个人和家庭的补助（项目）</t>
  </si>
  <si>
    <t>对企事业
单位
补贴</t>
  </si>
  <si>
    <t>债务利息支出</t>
  </si>
  <si>
    <t>资本性支出(基本建设)</t>
  </si>
  <si>
    <t>其他资本性支出</t>
  </si>
  <si>
    <t>对附属单位的补助</t>
  </si>
  <si>
    <t>附件5：</t>
  </si>
  <si>
    <t>部门支出总表(按政府预算经济分类)</t>
  </si>
  <si>
    <t>功能科目名称</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</si>
  <si>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</si>
  <si>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</si>
  <si>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</si>
  <si>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</si>
  <si>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</si>
  <si>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</si>
  <si>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</si>
  <si>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</si>
  <si>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</si>
  <si>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</si>
  <si>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</si>
  <si>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附件6：</t>
  </si>
  <si>
    <t>省级基本支出预算明细表-工资福利支出(按部门预算经济分类)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</si>
  <si>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</si>
  <si>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</si>
  <si>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</si>
  <si>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</si>
  <si>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</si>
  <si>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</si>
  <si>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</si>
  <si>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</si>
  <si>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</si>
  <si>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</si>
  <si>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</si>
  <si>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</si>
  <si>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</si>
  <si>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</si>
  <si>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</si>
  <si>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</si>
  <si>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省级基本支出预算明细表-工资福利支出(按政府预算经济分类)</t>
  </si>
  <si>
    <t>工资奖金津补贴</t>
  </si>
  <si>
    <t>其他对事业单位补助</t>
  </si>
  <si>
    <t>附件8：</t>
  </si>
  <si>
    <t>省级基本支出预算明细表-商品和服务支出(按部门预算经济分类)</t>
  </si>
  <si>
    <t>总 计</t>
  </si>
  <si>
    <t>办公费</t>
  </si>
  <si>
    <t>印刷费</t>
  </si>
  <si>
    <t>水费</t>
  </si>
  <si>
    <t>电费</t>
  </si>
  <si>
    <t>邮电费</t>
  </si>
  <si>
    <t>取暖费</t>
  </si>
  <si>
    <t>物业管理费</t>
  </si>
  <si>
    <t>差旅费</t>
  </si>
  <si>
    <t>维修(护)费</t>
  </si>
  <si>
    <t>租赁费</t>
  </si>
  <si>
    <t>会议费</t>
  </si>
  <si>
    <t>培训费</t>
  </si>
  <si>
    <t>公务接待费</t>
  </si>
  <si>
    <t>劳务费</t>
  </si>
  <si>
    <t>工会经费</t>
  </si>
  <si>
    <t>福利费</t>
  </si>
  <si>
    <t>公务用车运行维护费</t>
  </si>
  <si>
    <t>其他交通费用</t>
  </si>
  <si>
    <t>税金及附加费用</t>
  </si>
  <si>
    <t>其他商品和服务支出</t>
  </si>
  <si>
    <t>附件9：</t>
  </si>
  <si>
    <t>省级基本支出预算明细表-商品和服务支出(按政府预算经济分类)</t>
  </si>
  <si>
    <t>办公经费</t>
  </si>
  <si>
    <t>委托业务费</t>
  </si>
  <si>
    <t>商品和服务支出</t>
  </si>
  <si>
    <t>附件10：</t>
  </si>
  <si>
    <t>省级基本支出预算明细表-对个人和家庭的补助(按部门预算经济分类)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</si>
  <si>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</si>
  <si>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</si>
  <si>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</si>
  <si>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</si>
  <si>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</si>
  <si>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</si>
  <si>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</si>
  <si>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</si>
  <si>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</si>
  <si>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</si>
  <si>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</si>
  <si>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</si>
  <si>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省级基本支出预算明细表-对个人和家庭的补助(按政府预算经济分类)</t>
  </si>
  <si>
    <t>社会福利和救济</t>
  </si>
  <si>
    <t>离退休费</t>
  </si>
  <si>
    <t>附件12：</t>
  </si>
  <si>
    <t>财政拨款收支总体情况表</t>
  </si>
  <si>
    <t>一般公共预算</t>
  </si>
  <si>
    <t>政府性基金预算</t>
  </si>
  <si>
    <t>国有资本经营预算</t>
  </si>
  <si>
    <t>二、政府性基金拨款</t>
  </si>
  <si>
    <t>三、国有资本经营预算拨款</t>
  </si>
  <si>
    <t>四、上年结转</t>
  </si>
  <si>
    <t>本 年 收 入 合 计</t>
  </si>
  <si>
    <t>附件13：</t>
  </si>
  <si>
    <t>一般公共预算支出情况表</t>
  </si>
  <si>
    <t>附件14：</t>
  </si>
  <si>
    <t>一般公共预算基本支出情况表</t>
  </si>
  <si>
    <t>单位名称：</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</si>
  <si>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</si>
  <si>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</si>
  <si>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</si>
  <si>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</si>
  <si>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</si>
  <si>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</si>
  <si>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其他交通费</t>
  </si>
  <si>
    <t>其他一般商品和服务支出</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</si>
  <si>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</si>
  <si>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</si>
  <si>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</si>
  <si>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</si>
  <si>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</si>
  <si>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</si>
  <si>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</si>
  <si>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</si>
  <si>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</si>
  <si>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</si>
  <si>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</si>
  <si>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</si>
  <si>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</si>
  <si>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</si>
  <si>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</si>
  <si>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</si>
  <si>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</si>
  <si>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</si>
  <si>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</si>
  <si>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</si>
  <si>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</si>
  <si>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镇人大经费</t>
  </si>
  <si>
    <t>镇政协经费</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</si>
  <si>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</si>
  <si>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</si>
  <si>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</si>
  <si>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</si>
  <si>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</si>
  <si>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</si>
  <si>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</si>
  <si>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</si>
  <si>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</si>
  <si>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附件29：</t>
  </si>
  <si>
    <t>项目支出绩效目标表</t>
  </si>
  <si>
    <t>单位(项目支出)名称</t>
  </si>
  <si>
    <t>项目支出性质</t>
  </si>
  <si>
    <t>资金总额</t>
  </si>
  <si>
    <t>资金投向</t>
  </si>
  <si>
    <t>资金管理办法</t>
  </si>
  <si>
    <t>立项依据</t>
  </si>
  <si>
    <t>长期绩效目标</t>
  </si>
  <si>
    <t>年度绩效目标</t>
  </si>
  <si>
    <t>年度实施进度计划</t>
  </si>
  <si>
    <t>保障措施</t>
  </si>
  <si>
    <t>上级拨款</t>
  </si>
  <si>
    <t>全额</t>
  </si>
  <si>
    <t>按项目资金监管</t>
  </si>
  <si>
    <t>发改立项</t>
  </si>
  <si>
    <t>达标</t>
  </si>
  <si>
    <t>按年初计划执行</t>
  </si>
  <si>
    <t>资金、力量、进度三到位</t>
  </si>
  <si>
    <t>剪家溪社区生态环境整治“五结合”工程</t>
  </si>
  <si>
    <t>表30：</t>
  </si>
  <si>
    <t>整体支出绩效目标表</t>
  </si>
  <si>
    <t>部门名称</t>
  </si>
  <si>
    <t>年度预算申请</t>
  </si>
  <si>
    <t>部门职能职责描述</t>
  </si>
  <si>
    <t>整体绩效目标</t>
  </si>
  <si>
    <t>部门整体支出年度绩效目标</t>
  </si>
  <si>
    <t>按收入性质分</t>
  </si>
  <si>
    <t>按支出性质分</t>
  </si>
  <si>
    <t>产出指标</t>
  </si>
  <si>
    <t>效益指标</t>
  </si>
  <si>
    <t>国有资本经营预算拨款</t>
  </si>
  <si>
    <t>纳入专户的非税收入拨款</t>
  </si>
  <si>
    <t>其他资金</t>
  </si>
  <si>
    <t>提高居民生活品质和水平，提供休闲娱乐场所；调解居民矛盾，促进邻里和谐；统一建设改造居（村）级服务平台，便民利民，提升群众满意度。</t>
  </si>
</sst>
</file>

<file path=xl/styles.xml><?xml version="1.0" encoding="utf-8"?>
<styleSheet xmlns="http://schemas.openxmlformats.org/spreadsheetml/2006/main">
  <numFmts count="11">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 numFmtId="177" formatCode="* #,##0.00;* \-#,##0.00;* &quot;&quot;??;@"/>
    <numFmt numFmtId="178" formatCode="#,##0.0_ "/>
    <numFmt numFmtId="179" formatCode="0.00_ "/>
    <numFmt numFmtId="180" formatCode="0.00_);[Red]\(0.00\)"/>
    <numFmt numFmtId="181" formatCode="0000"/>
    <numFmt numFmtId="182" formatCode="#,##0.00_ "/>
  </numFmts>
  <fonts count="33">
    <font>
      <sz val="9"/>
      <name val="宋体"/>
      <charset val="134"/>
    </font>
    <font>
      <b/>
      <sz val="10"/>
      <name val="宋体"/>
      <charset val="134"/>
    </font>
    <font>
      <b/>
      <sz val="22"/>
      <name val="宋体"/>
      <charset val="134"/>
    </font>
    <font>
      <b/>
      <sz val="9"/>
      <name val="宋体"/>
      <charset val="134"/>
    </font>
    <font>
      <sz val="10"/>
      <name val="宋体"/>
      <charset val="134"/>
    </font>
    <font>
      <b/>
      <sz val="10"/>
      <color indexed="8"/>
      <name val="宋体"/>
      <charset val="134"/>
    </font>
    <font>
      <b/>
      <sz val="18"/>
      <name val="宋体"/>
      <charset val="134"/>
    </font>
    <font>
      <sz val="9"/>
      <color indexed="10"/>
      <name val="宋体"/>
      <charset val="134"/>
    </font>
    <font>
      <b/>
      <sz val="10"/>
      <color indexed="10"/>
      <name val="宋体"/>
      <charset val="134"/>
    </font>
    <font>
      <b/>
      <sz val="9"/>
      <color indexed="8"/>
      <name val="宋体"/>
      <charset val="134"/>
    </font>
    <font>
      <b/>
      <sz val="9"/>
      <color indexed="10"/>
      <name val="宋体"/>
      <charset val="134"/>
    </font>
    <font>
      <b/>
      <sz val="16"/>
      <name val="宋体"/>
      <charset val="134"/>
    </font>
    <font>
      <sz val="9"/>
      <color indexed="8"/>
      <name val="宋体"/>
      <charset val="134"/>
    </font>
    <font>
      <b/>
      <sz val="18"/>
      <color indexed="8"/>
      <name val="宋体"/>
      <charset val="134"/>
    </font>
    <font>
      <sz val="10"/>
      <color indexed="8"/>
      <name val="宋体"/>
      <charset val="134"/>
    </font>
    <font>
      <sz val="11"/>
      <color indexed="9"/>
      <name val="宋体"/>
      <charset val="0"/>
    </font>
    <font>
      <sz val="11"/>
      <color indexed="62"/>
      <name val="宋体"/>
      <charset val="0"/>
    </font>
    <font>
      <b/>
      <sz val="13"/>
      <color indexed="62"/>
      <name val="宋体"/>
      <charset val="134"/>
    </font>
    <font>
      <b/>
      <sz val="18"/>
      <color indexed="62"/>
      <name val="宋体"/>
      <charset val="134"/>
    </font>
    <font>
      <b/>
      <sz val="11"/>
      <color indexed="9"/>
      <name val="宋体"/>
      <charset val="0"/>
    </font>
    <font>
      <i/>
      <sz val="11"/>
      <color indexed="23"/>
      <name val="宋体"/>
      <charset val="0"/>
    </font>
    <font>
      <u/>
      <sz val="11"/>
      <color indexed="12"/>
      <name val="宋体"/>
      <charset val="0"/>
    </font>
    <font>
      <b/>
      <sz val="11"/>
      <color indexed="62"/>
      <name val="宋体"/>
      <charset val="134"/>
    </font>
    <font>
      <sz val="11"/>
      <color indexed="8"/>
      <name val="宋体"/>
      <charset val="0"/>
    </font>
    <font>
      <sz val="11"/>
      <color indexed="52"/>
      <name val="宋体"/>
      <charset val="0"/>
    </font>
    <font>
      <b/>
      <sz val="15"/>
      <color indexed="62"/>
      <name val="宋体"/>
      <charset val="134"/>
    </font>
    <font>
      <u/>
      <sz val="11"/>
      <color indexed="20"/>
      <name val="宋体"/>
      <charset val="0"/>
    </font>
    <font>
      <b/>
      <sz val="11"/>
      <color indexed="52"/>
      <name val="宋体"/>
      <charset val="0"/>
    </font>
    <font>
      <b/>
      <sz val="11"/>
      <color indexed="63"/>
      <name val="宋体"/>
      <charset val="0"/>
    </font>
    <font>
      <sz val="11"/>
      <color indexed="60"/>
      <name val="宋体"/>
      <charset val="0"/>
    </font>
    <font>
      <sz val="11"/>
      <color indexed="10"/>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10"/>
        <bgColor indexed="64"/>
      </patternFill>
    </fill>
    <fill>
      <patternFill patternType="solid">
        <fgColor indexed="26"/>
        <bgColor indexed="64"/>
      </patternFill>
    </fill>
    <fill>
      <patternFill patternType="solid">
        <fgColor indexed="55"/>
        <bgColor indexed="64"/>
      </patternFill>
    </fill>
    <fill>
      <patternFill patternType="solid">
        <fgColor indexed="46"/>
        <bgColor indexed="64"/>
      </patternFill>
    </fill>
    <fill>
      <patternFill patternType="solid">
        <fgColor indexed="42"/>
        <bgColor indexed="64"/>
      </patternFill>
    </fill>
    <fill>
      <patternFill patternType="solid">
        <fgColor indexed="25"/>
        <bgColor indexed="64"/>
      </patternFill>
    </fill>
    <fill>
      <patternFill patternType="solid">
        <fgColor indexed="29"/>
        <bgColor indexed="64"/>
      </patternFill>
    </fill>
    <fill>
      <patternFill patternType="solid">
        <fgColor indexed="57"/>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53"/>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6" fillId="5" borderId="14" applyNumberFormat="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9" fillId="12" borderId="0" applyNumberFormat="0" applyBorder="0" applyAlignment="0" applyProtection="0">
      <alignment vertical="center"/>
    </xf>
    <xf numFmtId="0" fontId="15" fillId="10" borderId="0" applyNumberFormat="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7" borderId="16" applyNumberFormat="0" applyFont="0" applyAlignment="0" applyProtection="0">
      <alignment vertical="center"/>
    </xf>
    <xf numFmtId="0" fontId="15" fillId="12" borderId="0" applyNumberFormat="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15" applyNumberFormat="0" applyFill="0" applyAlignment="0" applyProtection="0">
      <alignment vertical="center"/>
    </xf>
    <xf numFmtId="0" fontId="17" fillId="0" borderId="15" applyNumberFormat="0" applyFill="0" applyAlignment="0" applyProtection="0">
      <alignment vertical="center"/>
    </xf>
    <xf numFmtId="0" fontId="15" fillId="4" borderId="0" applyNumberFormat="0" applyBorder="0" applyAlignment="0" applyProtection="0">
      <alignment vertical="center"/>
    </xf>
    <xf numFmtId="0" fontId="22" fillId="0" borderId="20" applyNumberFormat="0" applyFill="0" applyAlignment="0" applyProtection="0">
      <alignment vertical="center"/>
    </xf>
    <xf numFmtId="0" fontId="15" fillId="9" borderId="0" applyNumberFormat="0" applyBorder="0" applyAlignment="0" applyProtection="0">
      <alignment vertical="center"/>
    </xf>
    <xf numFmtId="0" fontId="28" fillId="2" borderId="19" applyNumberFormat="0" applyAlignment="0" applyProtection="0">
      <alignment vertical="center"/>
    </xf>
    <xf numFmtId="0" fontId="27" fillId="2" borderId="14" applyNumberFormat="0" applyAlignment="0" applyProtection="0">
      <alignment vertical="center"/>
    </xf>
    <xf numFmtId="0" fontId="19" fillId="8" borderId="17" applyNumberFormat="0" applyAlignment="0" applyProtection="0">
      <alignment vertical="center"/>
    </xf>
    <xf numFmtId="0" fontId="23" fillId="5" borderId="0" applyNumberFormat="0" applyBorder="0" applyAlignment="0" applyProtection="0">
      <alignment vertical="center"/>
    </xf>
    <xf numFmtId="0" fontId="15" fillId="6" borderId="0" applyNumberFormat="0" applyBorder="0" applyAlignment="0" applyProtection="0">
      <alignment vertical="center"/>
    </xf>
    <xf numFmtId="0" fontId="24" fillId="0" borderId="18" applyNumberFormat="0" applyFill="0" applyAlignment="0" applyProtection="0">
      <alignment vertical="center"/>
    </xf>
    <xf numFmtId="0" fontId="31" fillId="0" borderId="21" applyNumberFormat="0" applyFill="0" applyAlignment="0" applyProtection="0">
      <alignment vertical="center"/>
    </xf>
    <xf numFmtId="0" fontId="32" fillId="10" borderId="0" applyNumberFormat="0" applyBorder="0" applyAlignment="0" applyProtection="0">
      <alignment vertical="center"/>
    </xf>
    <xf numFmtId="0" fontId="29" fillId="14" borderId="0" applyNumberFormat="0" applyBorder="0" applyAlignment="0" applyProtection="0">
      <alignment vertical="center"/>
    </xf>
    <xf numFmtId="0" fontId="23" fillId="15" borderId="0" applyNumberFormat="0" applyBorder="0" applyAlignment="0" applyProtection="0">
      <alignment vertical="center"/>
    </xf>
    <xf numFmtId="0" fontId="15" fillId="16"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15" fillId="13"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15" fillId="16" borderId="0" applyNumberFormat="0" applyBorder="0" applyAlignment="0" applyProtection="0">
      <alignment vertical="center"/>
    </xf>
    <xf numFmtId="0" fontId="23" fillId="4" borderId="0" applyNumberFormat="0" applyBorder="0" applyAlignment="0" applyProtection="0">
      <alignment vertical="center"/>
    </xf>
    <xf numFmtId="0" fontId="15" fillId="4" borderId="0" applyNumberFormat="0" applyBorder="0" applyAlignment="0" applyProtection="0">
      <alignment vertical="center"/>
    </xf>
    <xf numFmtId="0" fontId="15" fillId="17" borderId="0" applyNumberFormat="0" applyBorder="0" applyAlignment="0" applyProtection="0">
      <alignment vertical="center"/>
    </xf>
    <xf numFmtId="0" fontId="23" fillId="5" borderId="0" applyNumberFormat="0" applyBorder="0" applyAlignment="0" applyProtection="0">
      <alignment vertical="center"/>
    </xf>
    <xf numFmtId="0" fontId="15" fillId="5" borderId="0" applyNumberFormat="0" applyBorder="0" applyAlignment="0" applyProtection="0">
      <alignment vertical="center"/>
    </xf>
  </cellStyleXfs>
  <cellXfs count="241">
    <xf numFmtId="0" fontId="0" fillId="0" borderId="0" xfId="0" applyAlignment="1"/>
    <xf numFmtId="0" fontId="0" fillId="2" borderId="0" xfId="0" applyFill="1" applyAlignment="1"/>
    <xf numFmtId="0" fontId="1" fillId="0" borderId="0" xfId="0" applyNumberFormat="1" applyFont="1" applyFill="1" applyAlignment="1" applyProtection="1">
      <alignment vertical="center"/>
    </xf>
    <xf numFmtId="0" fontId="2" fillId="0" borderId="0" xfId="0" applyNumberFormat="1" applyFont="1" applyFill="1" applyAlignment="1" applyProtection="1">
      <alignment horizontal="centerContinuous"/>
    </xf>
    <xf numFmtId="0" fontId="1" fillId="0" borderId="0" xfId="0" applyFont="1" applyAlignment="1"/>
    <xf numFmtId="0"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Continuous" vertical="center"/>
    </xf>
    <xf numFmtId="0" fontId="1" fillId="0" borderId="2" xfId="0" applyNumberFormat="1" applyFont="1" applyFill="1" applyBorder="1" applyAlignment="1" applyProtection="1">
      <alignment horizontal="centerContinuous" vertical="center"/>
    </xf>
    <xf numFmtId="0" fontId="1" fillId="0" borderId="3" xfId="0" applyNumberFormat="1" applyFont="1" applyFill="1" applyBorder="1" applyAlignment="1" applyProtection="1">
      <alignment horizontal="centerContinuous" vertical="center"/>
    </xf>
    <xf numFmtId="0" fontId="1" fillId="0" borderId="4"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7" xfId="0" applyNumberFormat="1" applyFont="1" applyFill="1" applyBorder="1" applyAlignment="1" applyProtection="1">
      <alignment horizontal="center" vertical="center" wrapText="1"/>
    </xf>
    <xf numFmtId="0" fontId="1" fillId="0" borderId="8"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176" fontId="1" fillId="2" borderId="4" xfId="0" applyNumberFormat="1" applyFont="1" applyFill="1" applyBorder="1" applyAlignment="1" applyProtection="1">
      <alignment vertical="center" wrapText="1"/>
    </xf>
    <xf numFmtId="4" fontId="1" fillId="2" borderId="4" xfId="0" applyNumberFormat="1" applyFont="1" applyFill="1" applyBorder="1" applyAlignment="1" applyProtection="1">
      <alignment horizontal="right" vertical="center" wrapText="1"/>
    </xf>
    <xf numFmtId="4" fontId="1" fillId="2" borderId="1" xfId="0" applyNumberFormat="1" applyFont="1" applyFill="1" applyBorder="1" applyAlignment="1" applyProtection="1">
      <alignment horizontal="right" vertical="center" wrapText="1"/>
    </xf>
    <xf numFmtId="49" fontId="3" fillId="2" borderId="4" xfId="0" applyNumberFormat="1" applyFont="1" applyFill="1" applyBorder="1" applyAlignment="1" applyProtection="1">
      <alignment horizontal="right" vertical="center" wrapText="1"/>
    </xf>
    <xf numFmtId="4" fontId="1" fillId="2" borderId="9" xfId="0" applyNumberFormat="1" applyFont="1" applyFill="1" applyBorder="1" applyAlignment="1" applyProtection="1">
      <alignment horizontal="right" vertical="center" wrapText="1"/>
    </xf>
    <xf numFmtId="0" fontId="0" fillId="0" borderId="0" xfId="0" applyFill="1" applyAlignment="1"/>
    <xf numFmtId="0" fontId="1" fillId="2" borderId="0" xfId="0" applyNumberFormat="1" applyFont="1" applyFill="1" applyAlignment="1" applyProtection="1">
      <alignment horizontal="right" vertical="center"/>
    </xf>
    <xf numFmtId="0" fontId="1" fillId="0" borderId="0" xfId="0" applyNumberFormat="1" applyFont="1" applyFill="1" applyAlignment="1" applyProtection="1">
      <alignment horizontal="right" vertical="center"/>
    </xf>
    <xf numFmtId="0" fontId="1" fillId="0" borderId="9" xfId="0" applyNumberFormat="1" applyFont="1" applyFill="1" applyBorder="1" applyAlignment="1" applyProtection="1">
      <alignment horizontal="centerContinuous" vertical="center"/>
    </xf>
    <xf numFmtId="0" fontId="1" fillId="0" borderId="9" xfId="0" applyNumberFormat="1" applyFont="1" applyFill="1" applyBorder="1" applyAlignment="1" applyProtection="1">
      <alignment horizontal="center" vertical="center" wrapText="1"/>
    </xf>
    <xf numFmtId="0" fontId="0" fillId="0" borderId="0" xfId="0" applyAlignment="1">
      <alignment horizontal="center" vertical="center"/>
    </xf>
    <xf numFmtId="0" fontId="1" fillId="0" borderId="7"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vertical="center" wrapText="1"/>
    </xf>
    <xf numFmtId="0" fontId="1" fillId="2" borderId="9" xfId="0" applyNumberFormat="1" applyFont="1" applyFill="1" applyBorder="1" applyAlignment="1" applyProtection="1">
      <alignment vertical="center" wrapText="1"/>
    </xf>
    <xf numFmtId="0" fontId="1" fillId="2" borderId="0" xfId="0" applyNumberFormat="1" applyFont="1" applyFill="1" applyBorder="1" applyAlignment="1" applyProtection="1">
      <alignment vertical="center" wrapText="1"/>
    </xf>
    <xf numFmtId="0" fontId="4" fillId="2" borderId="4" xfId="0" applyNumberFormat="1" applyFont="1" applyFill="1" applyBorder="1" applyAlignment="1" applyProtection="1">
      <alignment vertical="center" wrapText="1"/>
    </xf>
    <xf numFmtId="9" fontId="1" fillId="2" borderId="9" xfId="0" applyNumberFormat="1" applyFont="1" applyFill="1" applyBorder="1" applyAlignment="1" applyProtection="1">
      <alignment vertical="center" wrapText="1"/>
    </xf>
    <xf numFmtId="9" fontId="1" fillId="2" borderId="4" xfId="0" applyNumberFormat="1" applyFont="1" applyFill="1" applyBorder="1" applyAlignment="1" applyProtection="1">
      <alignment vertical="center" wrapText="1"/>
    </xf>
    <xf numFmtId="9" fontId="1" fillId="2" borderId="0" xfId="0" applyNumberFormat="1" applyFont="1" applyFill="1" applyBorder="1" applyAlignment="1" applyProtection="1">
      <alignment vertical="center" wrapText="1"/>
    </xf>
    <xf numFmtId="0" fontId="0" fillId="0" borderId="0" xfId="0" applyAlignment="1">
      <alignment horizontal="center"/>
    </xf>
    <xf numFmtId="0" fontId="2" fillId="0" borderId="0" xfId="0" applyNumberFormat="1" applyFont="1" applyFill="1" applyAlignment="1" applyProtection="1">
      <alignment horizontal="center"/>
    </xf>
    <xf numFmtId="0" fontId="3" fillId="0" borderId="0" xfId="0" applyNumberFormat="1" applyFont="1" applyFill="1" applyAlignment="1" applyProtection="1">
      <alignment horizontal="left" vertical="center"/>
    </xf>
    <xf numFmtId="0" fontId="3" fillId="3" borderId="0" xfId="0" applyNumberFormat="1" applyFont="1" applyFill="1" applyAlignment="1" applyProtection="1">
      <alignment horizontal="left" vertical="center"/>
    </xf>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xf>
    <xf numFmtId="49" fontId="3" fillId="2" borderId="4" xfId="0" applyNumberFormat="1" applyFont="1" applyFill="1" applyBorder="1" applyAlignment="1" applyProtection="1">
      <alignment horizontal="left" vertical="center"/>
    </xf>
    <xf numFmtId="49" fontId="3" fillId="2" borderId="4" xfId="0" applyNumberFormat="1" applyFont="1" applyFill="1" applyBorder="1" applyAlignment="1" applyProtection="1">
      <alignment horizontal="center" vertical="center" wrapText="1"/>
    </xf>
    <xf numFmtId="4" fontId="3" fillId="2" borderId="4"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wrapText="1"/>
    </xf>
    <xf numFmtId="49" fontId="5" fillId="2" borderId="1" xfId="0" applyNumberFormat="1" applyFont="1" applyFill="1" applyBorder="1" applyAlignment="1" applyProtection="1">
      <alignment horizontal="left" vertical="center" wrapText="1"/>
    </xf>
    <xf numFmtId="0" fontId="0" fillId="0" borderId="0" xfId="0" applyFill="1" applyAlignment="1">
      <alignment horizontal="center"/>
    </xf>
    <xf numFmtId="0" fontId="3" fillId="2" borderId="4" xfId="0" applyNumberFormat="1" applyFont="1" applyFill="1" applyBorder="1" applyAlignment="1" applyProtection="1">
      <alignment horizontal="left" vertical="center" wrapText="1"/>
    </xf>
    <xf numFmtId="0" fontId="3" fillId="0" borderId="0" xfId="0" applyNumberFormat="1" applyFont="1" applyFill="1" applyAlignment="1" applyProtection="1"/>
    <xf numFmtId="0" fontId="1" fillId="0" borderId="11" xfId="0" applyNumberFormat="1" applyFont="1" applyFill="1" applyBorder="1" applyAlignment="1" applyProtection="1">
      <alignment horizontal="left" vertical="center"/>
    </xf>
    <xf numFmtId="0" fontId="1" fillId="3" borderId="11" xfId="0" applyNumberFormat="1" applyFont="1" applyFill="1" applyBorder="1" applyAlignment="1" applyProtection="1">
      <alignment horizontal="left" vertical="center"/>
    </xf>
    <xf numFmtId="0" fontId="1" fillId="0" borderId="4" xfId="0" applyNumberFormat="1" applyFont="1" applyFill="1" applyBorder="1" applyAlignment="1" applyProtection="1">
      <alignment horizontal="left" vertical="center" wrapText="1"/>
    </xf>
    <xf numFmtId="49" fontId="1" fillId="2" borderId="4" xfId="0" applyNumberFormat="1" applyFont="1" applyFill="1" applyBorder="1" applyAlignment="1" applyProtection="1">
      <alignment horizontal="left" vertical="center" wrapText="1"/>
    </xf>
    <xf numFmtId="0" fontId="3" fillId="2" borderId="0" xfId="0" applyNumberFormat="1" applyFont="1" applyFill="1" applyAlignment="1" applyProtection="1"/>
    <xf numFmtId="0" fontId="3" fillId="0" borderId="0" xfId="0" applyNumberFormat="1" applyFont="1" applyFill="1" applyAlignment="1" applyProtection="1">
      <alignment vertical="center"/>
    </xf>
    <xf numFmtId="0" fontId="1" fillId="0" borderId="0" xfId="0" applyNumberFormat="1" applyFont="1" applyFill="1" applyAlignment="1" applyProtection="1">
      <alignment vertical="center" wrapText="1"/>
    </xf>
    <xf numFmtId="177" fontId="1" fillId="0" borderId="0" xfId="0" applyNumberFormat="1" applyFont="1" applyFill="1" applyAlignment="1" applyProtection="1">
      <alignment vertical="center"/>
    </xf>
    <xf numFmtId="178" fontId="1"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Continuous"/>
    </xf>
    <xf numFmtId="0" fontId="1" fillId="2" borderId="11" xfId="0" applyNumberFormat="1" applyFont="1" applyFill="1" applyBorder="1" applyAlignment="1" applyProtection="1">
      <alignment horizontal="centerContinuous" vertical="center"/>
    </xf>
    <xf numFmtId="0" fontId="1" fillId="2" borderId="7"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vertical="center" wrapText="1"/>
    </xf>
    <xf numFmtId="0" fontId="4" fillId="2" borderId="10"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4" fillId="2" borderId="10" xfId="0" applyFont="1" applyFill="1" applyBorder="1" applyAlignment="1">
      <alignment horizontal="center" vertical="center" wrapText="1"/>
    </xf>
    <xf numFmtId="0" fontId="4" fillId="2" borderId="8" xfId="0" applyNumberFormat="1" applyFont="1" applyFill="1" applyBorder="1" applyAlignment="1" applyProtection="1">
      <alignment horizontal="center" vertical="center" wrapText="1"/>
    </xf>
    <xf numFmtId="0" fontId="4" fillId="2" borderId="8" xfId="0" applyFont="1" applyFill="1" applyBorder="1" applyAlignment="1">
      <alignment horizontal="center" vertical="center" wrapText="1"/>
    </xf>
    <xf numFmtId="49" fontId="1" fillId="2" borderId="1" xfId="0" applyNumberFormat="1" applyFont="1" applyFill="1" applyBorder="1" applyAlignment="1" applyProtection="1">
      <alignment horizontal="left" vertical="center" wrapText="1"/>
    </xf>
    <xf numFmtId="49" fontId="1" fillId="2" borderId="4" xfId="0" applyNumberFormat="1" applyFont="1" applyFill="1" applyBorder="1" applyAlignment="1" applyProtection="1">
      <alignment horizontal="right" vertical="center" wrapText="1"/>
    </xf>
    <xf numFmtId="4" fontId="1" fillId="2" borderId="3" xfId="0" applyNumberFormat="1" applyFont="1" applyFill="1" applyBorder="1" applyAlignment="1" applyProtection="1">
      <alignment horizontal="right" vertical="center" wrapText="1"/>
    </xf>
    <xf numFmtId="0" fontId="1" fillId="2" borderId="0" xfId="0" applyNumberFormat="1" applyFont="1" applyFill="1" applyAlignment="1" applyProtection="1">
      <alignment horizontal="right"/>
    </xf>
    <xf numFmtId="0" fontId="4" fillId="2" borderId="9"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xf numFmtId="0" fontId="3" fillId="0" borderId="4" xfId="0" applyNumberFormat="1" applyFont="1" applyFill="1" applyBorder="1" applyAlignment="1" applyProtection="1">
      <alignment vertical="center"/>
    </xf>
    <xf numFmtId="0" fontId="3" fillId="0" borderId="4" xfId="0" applyNumberFormat="1" applyFont="1" applyFill="1" applyBorder="1" applyAlignment="1" applyProtection="1"/>
    <xf numFmtId="0" fontId="7" fillId="0" borderId="0" xfId="0" applyFont="1" applyAlignment="1"/>
    <xf numFmtId="0" fontId="1" fillId="2" borderId="0" xfId="0" applyNumberFormat="1" applyFont="1" applyFill="1" applyAlignment="1" applyProtection="1">
      <alignment horizontal="center" vertical="center" wrapText="1"/>
    </xf>
    <xf numFmtId="0" fontId="6" fillId="0" borderId="0" xfId="0" applyNumberFormat="1" applyFont="1" applyFill="1" applyAlignment="1" applyProtection="1">
      <alignment horizontal="centerContinuous" vertical="center"/>
    </xf>
    <xf numFmtId="0" fontId="1" fillId="2" borderId="5" xfId="0" applyNumberFormat="1" applyFont="1" applyFill="1" applyBorder="1" applyAlignment="1" applyProtection="1">
      <alignment horizontal="center" vertical="center" wrapText="1"/>
    </xf>
    <xf numFmtId="177" fontId="1" fillId="2" borderId="5"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7" fontId="1" fillId="2" borderId="1" xfId="0" applyNumberFormat="1" applyFont="1" applyFill="1" applyBorder="1" applyAlignment="1" applyProtection="1">
      <alignment horizontal="center" vertical="center" wrapText="1"/>
    </xf>
    <xf numFmtId="49" fontId="1" fillId="2" borderId="4" xfId="0" applyNumberFormat="1" applyFont="1" applyFill="1" applyBorder="1" applyAlignment="1" applyProtection="1">
      <alignment horizontal="center" vertical="center" wrapText="1"/>
    </xf>
    <xf numFmtId="176" fontId="1" fillId="2" borderId="4" xfId="0" applyNumberFormat="1" applyFont="1" applyFill="1" applyBorder="1" applyAlignment="1" applyProtection="1">
      <alignment horizontal="left" vertical="center" wrapText="1"/>
    </xf>
    <xf numFmtId="49"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left" vertical="center" wrapText="1"/>
    </xf>
    <xf numFmtId="0" fontId="1" fillId="2" borderId="4" xfId="0" applyNumberFormat="1" applyFont="1" applyFill="1" applyBorder="1" applyAlignment="1" applyProtection="1">
      <alignment horizontal="right" vertical="center" wrapText="1"/>
    </xf>
    <xf numFmtId="0" fontId="1" fillId="2" borderId="1" xfId="0" applyNumberFormat="1" applyFont="1" applyFill="1" applyBorder="1" applyAlignment="1" applyProtection="1">
      <alignment horizontal="right" vertical="center" wrapText="1"/>
    </xf>
    <xf numFmtId="4" fontId="1" fillId="2" borderId="0" xfId="0" applyNumberFormat="1" applyFont="1" applyFill="1" applyBorder="1" applyAlignment="1" applyProtection="1">
      <alignment horizontal="right" vertical="center" wrapText="1"/>
    </xf>
    <xf numFmtId="0" fontId="3" fillId="2" borderId="0" xfId="0" applyNumberFormat="1" applyFont="1" applyFill="1" applyAlignment="1" applyProtection="1">
      <alignment horizontal="center" vertical="center" wrapText="1"/>
    </xf>
    <xf numFmtId="4" fontId="8" fillId="2" borderId="4" xfId="0" applyNumberFormat="1" applyFont="1" applyFill="1" applyBorder="1" applyAlignment="1" applyProtection="1">
      <alignment horizontal="right" vertical="center" wrapText="1"/>
    </xf>
    <xf numFmtId="0" fontId="1" fillId="0" borderId="11" xfId="0" applyNumberFormat="1" applyFont="1" applyFill="1" applyBorder="1" applyAlignment="1" applyProtection="1">
      <alignment vertical="center"/>
    </xf>
    <xf numFmtId="0" fontId="1" fillId="3" borderId="11" xfId="0" applyNumberFormat="1" applyFont="1" applyFill="1" applyBorder="1" applyAlignment="1" applyProtection="1">
      <alignment vertical="center"/>
    </xf>
    <xf numFmtId="0" fontId="1" fillId="2" borderId="6" xfId="0" applyNumberFormat="1" applyFont="1" applyFill="1" applyBorder="1" applyAlignment="1" applyProtection="1">
      <alignment horizontal="center" vertical="center" wrapText="1"/>
    </xf>
    <xf numFmtId="0" fontId="1" fillId="2" borderId="9" xfId="0" applyNumberFormat="1" applyFont="1" applyFill="1" applyBorder="1" applyAlignment="1" applyProtection="1">
      <alignment horizontal="center" vertical="center" wrapText="1"/>
    </xf>
    <xf numFmtId="0" fontId="1" fillId="2" borderId="10" xfId="0" applyNumberFormat="1" applyFont="1" applyFill="1" applyBorder="1" applyAlignment="1" applyProtection="1">
      <alignment horizontal="center" vertical="center" wrapText="1"/>
    </xf>
    <xf numFmtId="177" fontId="1" fillId="2" borderId="10" xfId="0" applyNumberFormat="1" applyFont="1" applyFill="1" applyBorder="1" applyAlignment="1" applyProtection="1">
      <alignment horizontal="center" vertical="center" wrapText="1"/>
    </xf>
    <xf numFmtId="179" fontId="9" fillId="2" borderId="10" xfId="0" applyNumberFormat="1" applyFont="1" applyFill="1" applyBorder="1" applyAlignment="1" applyProtection="1">
      <alignment horizontal="center" vertical="center" wrapText="1"/>
    </xf>
    <xf numFmtId="180" fontId="9" fillId="2" borderId="10" xfId="0" applyNumberFormat="1" applyFont="1" applyFill="1" applyBorder="1" applyAlignment="1" applyProtection="1">
      <alignment horizontal="center" vertical="center" wrapText="1"/>
    </xf>
    <xf numFmtId="0" fontId="1" fillId="2" borderId="8" xfId="0" applyNumberFormat="1" applyFont="1" applyFill="1" applyBorder="1" applyAlignment="1" applyProtection="1">
      <alignment horizontal="center" vertical="center" wrapText="1"/>
    </xf>
    <xf numFmtId="177" fontId="1" fillId="2" borderId="8" xfId="0" applyNumberFormat="1" applyFont="1" applyFill="1" applyBorder="1" applyAlignment="1" applyProtection="1">
      <alignment horizontal="center" vertical="center" wrapText="1"/>
    </xf>
    <xf numFmtId="179" fontId="9" fillId="2" borderId="8" xfId="0" applyNumberFormat="1" applyFont="1" applyFill="1" applyBorder="1" applyAlignment="1" applyProtection="1">
      <alignment horizontal="center" vertical="center" wrapText="1"/>
    </xf>
    <xf numFmtId="180" fontId="9" fillId="2" borderId="8" xfId="0" applyNumberFormat="1" applyFont="1" applyFill="1" applyBorder="1" applyAlignment="1" applyProtection="1">
      <alignment horizontal="center" vertical="center" wrapText="1"/>
    </xf>
    <xf numFmtId="0" fontId="3" fillId="0" borderId="4" xfId="0" applyFont="1" applyBorder="1" applyAlignment="1"/>
    <xf numFmtId="179" fontId="9" fillId="2" borderId="4" xfId="0" applyNumberFormat="1" applyFont="1" applyFill="1" applyBorder="1" applyAlignment="1" applyProtection="1">
      <alignment horizontal="center" vertical="center" wrapText="1"/>
    </xf>
    <xf numFmtId="180" fontId="9" fillId="2" borderId="4" xfId="0" applyNumberFormat="1" applyFont="1" applyFill="1" applyBorder="1" applyAlignment="1" applyProtection="1">
      <alignment horizontal="center" vertical="center" wrapText="1"/>
    </xf>
    <xf numFmtId="177" fontId="1" fillId="2" borderId="4" xfId="0" applyNumberFormat="1" applyFont="1" applyFill="1" applyBorder="1" applyAlignment="1" applyProtection="1">
      <alignment horizontal="center" vertical="center" wrapText="1"/>
    </xf>
    <xf numFmtId="0" fontId="1" fillId="2" borderId="11" xfId="0" applyNumberFormat="1" applyFont="1" applyFill="1" applyBorder="1" applyAlignment="1" applyProtection="1">
      <alignment horizontal="left" vertical="center"/>
    </xf>
    <xf numFmtId="0" fontId="1" fillId="2" borderId="11" xfId="0" applyNumberFormat="1" applyFont="1" applyFill="1" applyBorder="1" applyAlignment="1" applyProtection="1">
      <alignment vertical="center"/>
    </xf>
    <xf numFmtId="0" fontId="1" fillId="0" borderId="10" xfId="0" applyNumberFormat="1" applyFont="1" applyFill="1" applyBorder="1" applyAlignment="1" applyProtection="1">
      <alignment horizontal="center" vertical="center"/>
    </xf>
    <xf numFmtId="0" fontId="1" fillId="2" borderId="11"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181"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xf>
    <xf numFmtId="181" fontId="1" fillId="0" borderId="11" xfId="0" applyNumberFormat="1" applyFont="1" applyFill="1" applyBorder="1" applyAlignment="1" applyProtection="1">
      <alignment horizontal="left" vertical="center"/>
    </xf>
    <xf numFmtId="181" fontId="1" fillId="3" borderId="11" xfId="0" applyNumberFormat="1" applyFont="1" applyFill="1" applyBorder="1" applyAlignment="1" applyProtection="1">
      <alignment horizontal="left" vertical="center"/>
    </xf>
    <xf numFmtId="0" fontId="1" fillId="0" borderId="0" xfId="0" applyNumberFormat="1" applyFont="1" applyFill="1" applyAlignment="1" applyProtection="1">
      <alignment horizontal="center" vertical="center"/>
    </xf>
    <xf numFmtId="0" fontId="1" fillId="2" borderId="4" xfId="0" applyNumberFormat="1" applyFont="1" applyFill="1" applyBorder="1" applyAlignment="1" applyProtection="1">
      <alignment horizontal="center" vertical="center"/>
    </xf>
    <xf numFmtId="0" fontId="1" fillId="2" borderId="10" xfId="0" applyNumberFormat="1" applyFont="1" applyFill="1" applyBorder="1" applyAlignment="1" applyProtection="1">
      <alignment horizontal="center" vertical="center"/>
    </xf>
    <xf numFmtId="49" fontId="8" fillId="2" borderId="4" xfId="0" applyNumberFormat="1" applyFont="1" applyFill="1" applyBorder="1" applyAlignment="1" applyProtection="1">
      <alignment horizontal="center" vertical="center" wrapText="1"/>
    </xf>
    <xf numFmtId="176" fontId="8" fillId="2" borderId="1" xfId="0" applyNumberFormat="1" applyFont="1" applyFill="1" applyBorder="1" applyAlignment="1" applyProtection="1">
      <alignment horizontal="left" vertical="center" wrapText="1"/>
    </xf>
    <xf numFmtId="4" fontId="8" fillId="2" borderId="1" xfId="0" applyNumberFormat="1" applyFont="1" applyFill="1" applyBorder="1" applyAlignment="1" applyProtection="1">
      <alignment horizontal="right" vertical="center" wrapText="1"/>
    </xf>
    <xf numFmtId="177" fontId="1" fillId="0" borderId="0" xfId="0" applyNumberFormat="1" applyFont="1" applyFill="1" applyAlignment="1" applyProtection="1">
      <alignment horizontal="right" vertical="center" wrapText="1"/>
    </xf>
    <xf numFmtId="0" fontId="1" fillId="0" borderId="11" xfId="0" applyNumberFormat="1" applyFont="1" applyFill="1" applyBorder="1" applyAlignment="1" applyProtection="1">
      <alignment horizontal="right"/>
    </xf>
    <xf numFmtId="0" fontId="7" fillId="0" borderId="0" xfId="0" applyFont="1" applyFill="1" applyAlignment="1"/>
    <xf numFmtId="0" fontId="3" fillId="2" borderId="2" xfId="0" applyNumberFormat="1" applyFont="1" applyFill="1" applyBorder="1" applyAlignment="1" applyProtection="1"/>
    <xf numFmtId="181" fontId="1" fillId="0" borderId="11" xfId="0" applyNumberFormat="1" applyFont="1" applyFill="1" applyBorder="1" applyAlignment="1" applyProtection="1">
      <alignment vertical="center"/>
    </xf>
    <xf numFmtId="181" fontId="1" fillId="3" borderId="11" xfId="0" applyNumberFormat="1" applyFont="1" applyFill="1" applyBorder="1" applyAlignment="1" applyProtection="1">
      <alignment vertical="center"/>
    </xf>
    <xf numFmtId="0" fontId="1" fillId="2" borderId="11"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center" vertical="center"/>
    </xf>
    <xf numFmtId="0" fontId="1" fillId="2" borderId="12" xfId="0" applyNumberFormat="1" applyFont="1" applyFill="1" applyBorder="1" applyAlignment="1" applyProtection="1">
      <alignment horizontal="center" vertical="center" wrapText="1"/>
    </xf>
    <xf numFmtId="49" fontId="8" fillId="2" borderId="1" xfId="0" applyNumberFormat="1" applyFont="1" applyFill="1" applyBorder="1" applyAlignment="1" applyProtection="1">
      <alignment horizontal="center" vertical="center" wrapText="1"/>
    </xf>
    <xf numFmtId="177" fontId="1" fillId="0" borderId="0" xfId="0" applyNumberFormat="1" applyFont="1" applyFill="1" applyAlignment="1" applyProtection="1">
      <alignment horizontal="center" vertical="center" wrapText="1"/>
    </xf>
    <xf numFmtId="177" fontId="1" fillId="0" borderId="0" xfId="0" applyNumberFormat="1" applyFont="1" applyFill="1" applyAlignment="1" applyProtection="1">
      <alignment horizontal="center" vertical="center"/>
    </xf>
    <xf numFmtId="0" fontId="1" fillId="2" borderId="2"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177" fontId="6" fillId="0" borderId="0" xfId="0" applyNumberFormat="1" applyFont="1" applyFill="1" applyAlignment="1" applyProtection="1">
      <alignment horizontal="centerContinuous" vertical="center"/>
    </xf>
    <xf numFmtId="0" fontId="1" fillId="2" borderId="4" xfId="0" applyNumberFormat="1" applyFont="1" applyFill="1" applyBorder="1" applyAlignment="1" applyProtection="1">
      <alignment horizontal="centerContinuous" vertical="center"/>
    </xf>
    <xf numFmtId="177" fontId="1" fillId="0" borderId="0" xfId="0" applyNumberFormat="1" applyFont="1" applyFill="1" applyAlignment="1" applyProtection="1">
      <alignment horizontal="right" vertical="center"/>
    </xf>
    <xf numFmtId="177" fontId="1" fillId="0" borderId="0" xfId="0" applyNumberFormat="1" applyFont="1" applyFill="1" applyAlignment="1" applyProtection="1">
      <alignment horizontal="right"/>
    </xf>
    <xf numFmtId="177" fontId="1" fillId="2" borderId="4" xfId="0" applyNumberFormat="1" applyFont="1" applyFill="1" applyBorder="1" applyAlignment="1" applyProtection="1">
      <alignment horizontal="center" vertical="center"/>
    </xf>
    <xf numFmtId="0" fontId="1" fillId="2" borderId="7" xfId="0" applyNumberFormat="1" applyFont="1" applyFill="1" applyBorder="1" applyAlignment="1" applyProtection="1">
      <alignment horizontal="centerContinuous" vertical="center"/>
    </xf>
    <xf numFmtId="0" fontId="1" fillId="0" borderId="7" xfId="0" applyNumberFormat="1" applyFont="1" applyFill="1" applyBorder="1" applyAlignment="1" applyProtection="1">
      <alignment horizontal="centerContinuous" vertical="center"/>
    </xf>
    <xf numFmtId="0" fontId="1" fillId="2" borderId="7" xfId="0" applyNumberFormat="1" applyFont="1" applyFill="1" applyBorder="1" applyAlignment="1" applyProtection="1">
      <alignment horizontal="center" vertical="center"/>
    </xf>
    <xf numFmtId="177" fontId="1" fillId="0" borderId="11" xfId="0" applyNumberFormat="1" applyFont="1" applyFill="1" applyBorder="1" applyAlignment="1" applyProtection="1">
      <alignment horizontal="right"/>
    </xf>
    <xf numFmtId="4" fontId="3" fillId="0" borderId="4" xfId="0" applyNumberFormat="1" applyFont="1" applyFill="1" applyBorder="1" applyAlignment="1" applyProtection="1"/>
    <xf numFmtId="0" fontId="3" fillId="2"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centerContinuous" vertical="center" wrapText="1"/>
    </xf>
    <xf numFmtId="0" fontId="3" fillId="2" borderId="4" xfId="0" applyNumberFormat="1" applyFont="1" applyFill="1" applyBorder="1" applyAlignment="1" applyProtection="1">
      <alignment horizontal="centerContinuous" vertical="center" wrapText="1"/>
    </xf>
    <xf numFmtId="0" fontId="10" fillId="0" borderId="0" xfId="0" applyNumberFormat="1" applyFont="1" applyFill="1" applyAlignment="1" applyProtection="1"/>
    <xf numFmtId="0" fontId="1" fillId="2" borderId="11" xfId="0" applyNumberFormat="1" applyFont="1" applyFill="1" applyBorder="1" applyAlignment="1" applyProtection="1">
      <alignment horizontal="right"/>
    </xf>
    <xf numFmtId="177" fontId="1" fillId="2" borderId="7" xfId="0" applyNumberFormat="1" applyFont="1" applyFill="1" applyBorder="1" applyAlignment="1" applyProtection="1">
      <alignment horizontal="centerContinuous" vertical="center"/>
    </xf>
    <xf numFmtId="0" fontId="11"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Continuous" vertical="center"/>
    </xf>
    <xf numFmtId="0" fontId="1" fillId="0" borderId="0" xfId="0" applyNumberFormat="1" applyFont="1" applyFill="1" applyAlignment="1" applyProtection="1">
      <alignment horizontal="right"/>
    </xf>
    <xf numFmtId="0" fontId="3" fillId="2" borderId="4" xfId="0" applyNumberFormat="1" applyFont="1" applyFill="1" applyBorder="1" applyAlignment="1" applyProtection="1">
      <alignment horizontal="centerContinuous" vertical="center"/>
    </xf>
    <xf numFmtId="0" fontId="1" fillId="2" borderId="1" xfId="0" applyNumberFormat="1" applyFont="1" applyFill="1" applyBorder="1" applyAlignment="1" applyProtection="1">
      <alignment vertical="center"/>
    </xf>
    <xf numFmtId="4" fontId="1" fillId="2" borderId="10" xfId="0" applyNumberFormat="1" applyFont="1" applyFill="1" applyBorder="1" applyAlignment="1" applyProtection="1">
      <alignment horizontal="right" vertical="center" wrapText="1"/>
    </xf>
    <xf numFmtId="0" fontId="1" fillId="2" borderId="3" xfId="0" applyNumberFormat="1" applyFont="1" applyFill="1" applyBorder="1" applyAlignment="1" applyProtection="1">
      <alignment vertical="center"/>
    </xf>
    <xf numFmtId="4" fontId="1" fillId="2" borderId="2" xfId="0" applyNumberFormat="1" applyFont="1" applyFill="1" applyBorder="1" applyAlignment="1" applyProtection="1">
      <alignment horizontal="right" vertical="center" wrapText="1"/>
    </xf>
    <xf numFmtId="0" fontId="1" fillId="2" borderId="4" xfId="0" applyNumberFormat="1" applyFont="1" applyFill="1" applyBorder="1" applyAlignment="1" applyProtection="1">
      <alignment vertical="center"/>
    </xf>
    <xf numFmtId="0" fontId="1" fillId="2" borderId="3" xfId="0" applyNumberFormat="1" applyFont="1" applyFill="1" applyBorder="1" applyAlignment="1" applyProtection="1">
      <alignment horizontal="left" vertical="center" wrapText="1"/>
    </xf>
    <xf numFmtId="0" fontId="0" fillId="2" borderId="7" xfId="0" applyFill="1" applyBorder="1" applyAlignment="1"/>
    <xf numFmtId="0" fontId="1" fillId="2" borderId="1" xfId="0" applyNumberFormat="1" applyFont="1" applyFill="1" applyBorder="1" applyAlignment="1" applyProtection="1">
      <alignment horizontal="left" vertical="center" wrapText="1"/>
    </xf>
    <xf numFmtId="0" fontId="0" fillId="2" borderId="4" xfId="0" applyFill="1" applyBorder="1" applyAlignment="1"/>
    <xf numFmtId="4" fontId="1" fillId="2" borderId="0" xfId="0" applyNumberFormat="1" applyFont="1" applyFill="1" applyAlignment="1" applyProtection="1">
      <alignment horizontal="right" vertical="center" wrapText="1"/>
    </xf>
    <xf numFmtId="4" fontId="1" fillId="2" borderId="8" xfId="0" applyNumberFormat="1" applyFont="1" applyFill="1" applyBorder="1" applyAlignment="1" applyProtection="1">
      <alignment horizontal="right" vertical="center" wrapText="1"/>
    </xf>
    <xf numFmtId="0" fontId="1" fillId="2" borderId="1"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xf>
    <xf numFmtId="176" fontId="8" fillId="2" borderId="4" xfId="0" applyNumberFormat="1" applyFont="1" applyFill="1" applyBorder="1" applyAlignment="1" applyProtection="1">
      <alignment horizontal="left" vertical="center" wrapText="1"/>
    </xf>
    <xf numFmtId="181" fontId="1" fillId="3" borderId="0" xfId="0" applyNumberFormat="1" applyFont="1" applyFill="1" applyAlignment="1" applyProtection="1">
      <alignment horizontal="left" vertical="center"/>
    </xf>
    <xf numFmtId="0" fontId="1" fillId="2" borderId="6" xfId="0" applyNumberFormat="1" applyFont="1" applyFill="1" applyBorder="1" applyAlignment="1" applyProtection="1">
      <alignment horizontal="center" vertical="center"/>
    </xf>
    <xf numFmtId="0" fontId="1" fillId="0" borderId="12" xfId="0" applyNumberFormat="1" applyFont="1" applyFill="1" applyBorder="1" applyAlignment="1" applyProtection="1">
      <alignment horizontal="center" vertical="center"/>
    </xf>
    <xf numFmtId="0" fontId="1" fillId="2" borderId="9" xfId="0" applyNumberFormat="1" applyFont="1" applyFill="1" applyBorder="1" applyAlignment="1" applyProtection="1">
      <alignment horizontal="center" vertical="center"/>
    </xf>
    <xf numFmtId="176" fontId="1" fillId="2" borderId="7" xfId="0" applyNumberFormat="1" applyFont="1" applyFill="1" applyBorder="1" applyAlignment="1" applyProtection="1">
      <alignment horizontal="left" vertical="center" wrapText="1"/>
    </xf>
    <xf numFmtId="176" fontId="8" fillId="2" borderId="7" xfId="0" applyNumberFormat="1" applyFont="1" applyFill="1" applyBorder="1" applyAlignment="1" applyProtection="1">
      <alignment horizontal="left" vertical="center" wrapText="1"/>
    </xf>
    <xf numFmtId="177" fontId="1" fillId="2" borderId="1" xfId="0" applyNumberFormat="1" applyFont="1" applyFill="1" applyBorder="1" applyAlignment="1" applyProtection="1">
      <alignment horizontal="center" vertical="center"/>
    </xf>
    <xf numFmtId="177" fontId="1" fillId="2" borderId="9" xfId="0" applyNumberFormat="1" applyFont="1" applyFill="1" applyBorder="1" applyAlignment="1" applyProtection="1">
      <alignment horizontal="center" vertical="center"/>
    </xf>
    <xf numFmtId="177" fontId="1" fillId="2" borderId="7" xfId="0" applyNumberFormat="1" applyFont="1" applyFill="1" applyBorder="1" applyAlignment="1" applyProtection="1">
      <alignment horizontal="center" vertical="center" wrapText="1"/>
    </xf>
    <xf numFmtId="0" fontId="7" fillId="2" borderId="0" xfId="0" applyFont="1" applyFill="1" applyAlignment="1"/>
    <xf numFmtId="0" fontId="1" fillId="2" borderId="0" xfId="0" applyNumberFormat="1" applyFont="1" applyFill="1" applyAlignment="1" applyProtection="1">
      <alignment vertical="center"/>
    </xf>
    <xf numFmtId="0" fontId="6" fillId="2" borderId="0" xfId="0" applyNumberFormat="1" applyFont="1" applyFill="1" applyAlignment="1" applyProtection="1">
      <alignment horizontal="centerContinuous" vertical="center"/>
    </xf>
    <xf numFmtId="0" fontId="10" fillId="2" borderId="0" xfId="0" applyNumberFormat="1" applyFont="1" applyFill="1" applyAlignment="1" applyProtection="1"/>
    <xf numFmtId="0" fontId="6" fillId="2" borderId="0" xfId="0" applyNumberFormat="1" applyFont="1" applyFill="1" applyAlignment="1" applyProtection="1">
      <alignment horizontal="center" vertical="center"/>
    </xf>
    <xf numFmtId="0" fontId="1" fillId="2" borderId="0" xfId="0" applyNumberFormat="1" applyFont="1" applyFill="1" applyAlignment="1" applyProtection="1"/>
    <xf numFmtId="0" fontId="1" fillId="2" borderId="1" xfId="0" applyNumberFormat="1" applyFont="1" applyFill="1" applyBorder="1" applyAlignment="1" applyProtection="1">
      <alignment vertical="center" wrapText="1"/>
    </xf>
    <xf numFmtId="0" fontId="1" fillId="2" borderId="3" xfId="0" applyNumberFormat="1" applyFont="1" applyFill="1" applyBorder="1" applyAlignment="1" applyProtection="1">
      <alignment vertical="center" wrapText="1"/>
    </xf>
    <xf numFmtId="0" fontId="1" fillId="2" borderId="10" xfId="0" applyNumberFormat="1" applyFont="1" applyFill="1" applyBorder="1" applyAlignment="1" applyProtection="1">
      <alignment vertical="center" wrapText="1"/>
    </xf>
    <xf numFmtId="0" fontId="0" fillId="2" borderId="4" xfId="0" applyFont="1" applyFill="1" applyBorder="1" applyAlignment="1"/>
    <xf numFmtId="182" fontId="1" fillId="2" borderId="4" xfId="0" applyNumberFormat="1" applyFont="1" applyFill="1" applyBorder="1" applyAlignment="1">
      <alignment horizontal="right"/>
    </xf>
    <xf numFmtId="0" fontId="0" fillId="2" borderId="0" xfId="0" applyFont="1" applyFill="1" applyAlignment="1"/>
    <xf numFmtId="0" fontId="12" fillId="2" borderId="0" xfId="0" applyFont="1" applyFill="1" applyAlignment="1"/>
    <xf numFmtId="0" fontId="5" fillId="2" borderId="0" xfId="0" applyNumberFormat="1" applyFont="1" applyFill="1" applyAlignment="1" applyProtection="1">
      <alignment vertical="center"/>
    </xf>
    <xf numFmtId="0" fontId="5" fillId="2" borderId="0" xfId="0" applyNumberFormat="1" applyFont="1" applyFill="1" applyAlignment="1" applyProtection="1">
      <alignment vertical="center" wrapText="1"/>
    </xf>
    <xf numFmtId="0" fontId="9" fillId="2" borderId="0" xfId="0" applyNumberFormat="1" applyFont="1" applyFill="1" applyAlignment="1" applyProtection="1"/>
    <xf numFmtId="0" fontId="13" fillId="2" borderId="0" xfId="0" applyNumberFormat="1" applyFont="1" applyFill="1" applyAlignment="1" applyProtection="1">
      <alignment horizontal="center"/>
    </xf>
    <xf numFmtId="0" fontId="5" fillId="2" borderId="11" xfId="0" applyNumberFormat="1" applyFont="1" applyFill="1" applyBorder="1" applyAlignment="1" applyProtection="1">
      <alignment horizontal="left" vertical="center"/>
    </xf>
    <xf numFmtId="0" fontId="5" fillId="2" borderId="0" xfId="0" applyNumberFormat="1" applyFont="1" applyFill="1" applyAlignment="1" applyProtection="1"/>
    <xf numFmtId="0" fontId="5" fillId="2" borderId="4" xfId="0" applyNumberFormat="1" applyFont="1" applyFill="1" applyBorder="1" applyAlignment="1" applyProtection="1">
      <alignment horizontal="center" vertical="center" wrapText="1"/>
    </xf>
    <xf numFmtId="0" fontId="14" fillId="2" borderId="4"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0" fontId="14" fillId="2" borderId="3" xfId="0" applyNumberFormat="1" applyFont="1" applyFill="1" applyBorder="1" applyAlignment="1" applyProtection="1">
      <alignment horizontal="center" vertical="center" wrapText="1"/>
    </xf>
    <xf numFmtId="0" fontId="14" fillId="2" borderId="9" xfId="0" applyNumberFormat="1" applyFont="1" applyFill="1" applyBorder="1" applyAlignment="1" applyProtection="1">
      <alignment horizontal="center" vertical="center" wrapText="1"/>
    </xf>
    <xf numFmtId="0" fontId="14" fillId="2" borderId="6" xfId="0" applyNumberFormat="1" applyFont="1" applyFill="1" applyBorder="1" applyAlignment="1" applyProtection="1">
      <alignment horizontal="center" vertical="center" wrapText="1"/>
    </xf>
    <xf numFmtId="0" fontId="14" fillId="2" borderId="7" xfId="0" applyNumberFormat="1" applyFont="1" applyFill="1" applyBorder="1" applyAlignment="1" applyProtection="1">
      <alignment horizontal="center" vertical="center" wrapText="1"/>
    </xf>
    <xf numFmtId="0" fontId="14" fillId="2" borderId="5" xfId="0" applyNumberFormat="1" applyFont="1" applyFill="1" applyBorder="1" applyAlignment="1" applyProtection="1">
      <alignment horizontal="center" vertical="center" wrapText="1"/>
    </xf>
    <xf numFmtId="0" fontId="14" fillId="2" borderId="10" xfId="0" applyFont="1" applyFill="1" applyBorder="1" applyAlignment="1">
      <alignment horizontal="center" vertical="center" wrapText="1"/>
    </xf>
    <xf numFmtId="0" fontId="14" fillId="2" borderId="10" xfId="0" applyNumberFormat="1" applyFont="1" applyFill="1" applyBorder="1" applyAlignment="1" applyProtection="1">
      <alignment horizontal="center" vertical="center" wrapText="1"/>
    </xf>
    <xf numFmtId="0" fontId="14" fillId="2" borderId="7" xfId="0" applyFont="1" applyFill="1" applyBorder="1" applyAlignment="1">
      <alignment horizontal="center" vertical="center" wrapText="1"/>
    </xf>
    <xf numFmtId="176" fontId="5" fillId="2" borderId="1" xfId="0" applyNumberFormat="1" applyFont="1" applyFill="1" applyBorder="1" applyAlignment="1" applyProtection="1">
      <alignment horizontal="left" vertical="center" wrapText="1"/>
    </xf>
    <xf numFmtId="4" fontId="5" fillId="2" borderId="1" xfId="0" applyNumberFormat="1" applyFont="1" applyFill="1" applyBorder="1" applyAlignment="1" applyProtection="1">
      <alignment horizontal="right" vertical="center" wrapText="1"/>
    </xf>
    <xf numFmtId="0" fontId="9" fillId="2" borderId="4" xfId="0" applyNumberFormat="1" applyFont="1" applyFill="1" applyBorder="1" applyAlignment="1" applyProtection="1"/>
    <xf numFmtId="178" fontId="5" fillId="2" borderId="0" xfId="0" applyNumberFormat="1" applyFont="1" applyFill="1" applyAlignment="1" applyProtection="1">
      <alignment horizontal="right" vertical="center"/>
    </xf>
    <xf numFmtId="178" fontId="5" fillId="2" borderId="0" xfId="0" applyNumberFormat="1" applyFont="1" applyFill="1" applyAlignment="1" applyProtection="1">
      <alignment horizontal="right"/>
    </xf>
    <xf numFmtId="0" fontId="12" fillId="2" borderId="4" xfId="0" applyFont="1" applyFill="1" applyBorder="1" applyAlignment="1"/>
    <xf numFmtId="0" fontId="0" fillId="0" borderId="0" xfId="0" applyAlignment="1">
      <alignment vertical="center"/>
    </xf>
    <xf numFmtId="0" fontId="11" fillId="0" borderId="0" xfId="0" applyNumberFormat="1" applyFont="1" applyFill="1" applyAlignment="1" applyProtection="1">
      <alignment horizontal="centerContinuous" vertical="center"/>
    </xf>
    <xf numFmtId="0" fontId="3" fillId="0" borderId="4" xfId="0" applyNumberFormat="1" applyFont="1" applyFill="1" applyBorder="1" applyAlignment="1" applyProtection="1">
      <alignment horizontal="centerContinuous" vertical="center"/>
    </xf>
    <xf numFmtId="4" fontId="1" fillId="2" borderId="4" xfId="0" applyNumberFormat="1" applyFont="1" applyFill="1" applyBorder="1" applyAlignment="1" applyProtection="1">
      <alignment horizontal="right" vertical="center"/>
    </xf>
    <xf numFmtId="0" fontId="1" fillId="2" borderId="9" xfId="0" applyNumberFormat="1" applyFont="1" applyFill="1" applyBorder="1" applyAlignment="1" applyProtection="1">
      <alignment vertical="center"/>
    </xf>
    <xf numFmtId="0" fontId="1" fillId="0" borderId="4" xfId="0" applyFont="1" applyFill="1" applyBorder="1" applyAlignment="1">
      <alignment horizontal="left" vertical="center" wrapText="1"/>
    </xf>
    <xf numFmtId="0" fontId="1" fillId="2" borderId="9" xfId="0" applyNumberFormat="1" applyFont="1" applyFill="1" applyBorder="1" applyAlignment="1" applyProtection="1">
      <alignment horizontal="left" vertical="center" wrapText="1"/>
    </xf>
    <xf numFmtId="0" fontId="1" fillId="0" borderId="4" xfId="0" applyFont="1" applyBorder="1" applyAlignment="1">
      <alignment horizontal="left" vertical="center" wrapText="1"/>
    </xf>
    <xf numFmtId="4" fontId="1" fillId="2" borderId="8" xfId="0" applyNumberFormat="1" applyFont="1" applyFill="1" applyBorder="1" applyAlignment="1" applyProtection="1"/>
    <xf numFmtId="4" fontId="1" fillId="2" borderId="4" xfId="0" applyNumberFormat="1" applyFont="1" applyFill="1" applyBorder="1" applyAlignment="1" applyProtection="1"/>
    <xf numFmtId="0" fontId="4" fillId="0" borderId="4" xfId="0" applyFont="1" applyBorder="1" applyAlignment="1">
      <alignment horizontal="left" vertical="center"/>
    </xf>
    <xf numFmtId="4" fontId="1" fillId="2" borderId="7" xfId="0" applyNumberFormat="1" applyFont="1" applyFill="1" applyBorder="1" applyAlignment="1" applyProtection="1"/>
    <xf numFmtId="0" fontId="1" fillId="2" borderId="4" xfId="0" applyNumberFormat="1" applyFont="1" applyFill="1" applyBorder="1" applyAlignment="1" applyProtection="1">
      <alignment horizontal="left" vertical="center" wrapText="1"/>
    </xf>
    <xf numFmtId="0" fontId="1" fillId="0" borderId="4" xfId="0" applyFont="1" applyBorder="1" applyAlignment="1">
      <alignment horizontal="left" vertical="center"/>
    </xf>
    <xf numFmtId="0" fontId="4" fillId="0" borderId="4" xfId="0" applyFont="1" applyBorder="1" applyAlignment="1">
      <alignment horizontal="center"/>
    </xf>
    <xf numFmtId="4" fontId="1" fillId="2" borderId="7" xfId="0" applyNumberFormat="1" applyFont="1" applyFill="1" applyBorder="1" applyAlignment="1" applyProtection="1">
      <alignment horizontal="right" vertical="center" wrapText="1"/>
    </xf>
    <xf numFmtId="4" fontId="1" fillId="2" borderId="10" xfId="0" applyNumberFormat="1" applyFont="1" applyFill="1" applyBorder="1" applyAlignment="1" applyProtection="1"/>
    <xf numFmtId="4" fontId="1" fillId="0" borderId="10" xfId="0" applyNumberFormat="1" applyFont="1" applyFill="1" applyBorder="1" applyAlignment="1" applyProtection="1">
      <alignment horizontal="right" vertical="center" wrapText="1"/>
    </xf>
    <xf numFmtId="0" fontId="4" fillId="0" borderId="1" xfId="0" applyFont="1" applyBorder="1" applyAlignment="1">
      <alignment horizontal="left" vertical="center"/>
    </xf>
    <xf numFmtId="0" fontId="1" fillId="0" borderId="9" xfId="0" applyNumberFormat="1" applyFont="1" applyFill="1" applyBorder="1" applyAlignment="1" applyProtection="1">
      <alignment vertical="center"/>
    </xf>
    <xf numFmtId="0" fontId="1" fillId="0" borderId="4" xfId="0" applyNumberFormat="1" applyFont="1" applyFill="1" applyBorder="1" applyAlignment="1" applyProtection="1"/>
    <xf numFmtId="4" fontId="1" fillId="0" borderId="10" xfId="0" applyNumberFormat="1" applyFont="1" applyFill="1" applyBorder="1" applyAlignment="1" applyProtection="1"/>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 Type="http://schemas.openxmlformats.org/officeDocument/2006/relationships/worksheet" Target="worksheets/sheet2.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 Type="http://schemas.openxmlformats.org/officeDocument/2006/relationships/worksheet" Target="worksheets/sheet3.xml"/><Relationship Id="rId30" Type="http://schemas.openxmlformats.org/officeDocument/2006/relationships/worksheet" Target="worksheets/sheet30.xml"/><Relationship Id="rId31" Type="http://schemas.openxmlformats.org/officeDocument/2006/relationships/theme" Target="theme/theme1.xml"/><Relationship Id="rId32" Type="http://schemas.openxmlformats.org/officeDocument/2006/relationships/styles" Target="styles.xml"/><Relationship Id="rId33" Type="http://schemas.openxmlformats.org/officeDocument/2006/relationships/sharedStrings" Target="sharedStrings.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7"/>
  <sheetViews>
    <sheetView showGridLines="0" showZeros="0" zoomScale="89" zoomScaleNormal="89" workbookViewId="0">
      <selection activeCell="A3" sqref="A3:C3"/>
    </sheetView>
  </sheetViews>
  <sheetFormatPr defaultColWidth="9.16666666666667" defaultRowHeight="12.75" customHeight="1"/>
  <cols>
    <col min="1" max="1" width="49.5" customWidth="1"/>
    <col min="2" max="2" width="22.8333333333333" customWidth="1"/>
    <col min="3" max="3" width="34.3333333333333" customWidth="1"/>
    <col min="4" max="4" width="22.8333333333333" customWidth="1"/>
    <col min="5" max="5" width="45" customWidth="1"/>
    <col min="6" max="6" width="22.8333333333333" customWidth="1"/>
    <col min="7" max="7" width="34.3333333333333" customWidth="1"/>
    <col min="8" max="8" width="22.8333333333333" customWidth="1"/>
  </cols>
  <sheetData>
    <row r="1" ht="21" customHeight="1" spans="1:256">
      <c r="A1" s="2" t="s">
        <v>0</v>
      </c>
      <c r="B1" s="2"/>
      <c r="C1" s="2"/>
      <c r="D1" s="2"/>
      <c r="E1" s="2"/>
      <c r="G1" s="49"/>
      <c r="H1" s="22"/>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c r="IU1" s="49"/>
      <c r="IV1" s="49"/>
    </row>
    <row r="2" ht="21" customHeight="1" spans="1:256">
      <c r="A2" s="220" t="s">
        <v>1</v>
      </c>
      <c r="B2" s="220"/>
      <c r="C2" s="220"/>
      <c r="D2" s="220"/>
      <c r="E2" s="220"/>
      <c r="F2" s="220"/>
      <c r="G2" s="157"/>
      <c r="H2" s="157"/>
      <c r="I2" s="157"/>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row>
    <row r="3" ht="21" customHeight="1" spans="1:256">
      <c r="A3" s="94" t="s">
        <v>2</v>
      </c>
      <c r="B3" s="95"/>
      <c r="C3" s="95"/>
      <c r="D3" s="2"/>
      <c r="E3" s="2"/>
      <c r="G3" s="49"/>
      <c r="H3" s="158" t="s">
        <v>3</v>
      </c>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54" customFormat="1" ht="21" customHeight="1" spans="1:8">
      <c r="A4" s="144" t="s">
        <v>4</v>
      </c>
      <c r="B4" s="144" t="s">
        <v>5</v>
      </c>
      <c r="C4" s="144" t="s">
        <v>6</v>
      </c>
      <c r="D4" s="140"/>
      <c r="E4" s="140"/>
      <c r="F4" s="140"/>
      <c r="G4" s="221"/>
      <c r="H4" s="159"/>
    </row>
    <row r="5" s="54" customFormat="1" ht="21" customHeight="1" spans="1:8">
      <c r="A5" s="66" t="s">
        <v>7</v>
      </c>
      <c r="B5" s="98" t="s">
        <v>8</v>
      </c>
      <c r="C5" s="120" t="s">
        <v>9</v>
      </c>
      <c r="D5" s="98" t="s">
        <v>8</v>
      </c>
      <c r="E5" s="120" t="s">
        <v>10</v>
      </c>
      <c r="F5" s="98" t="s">
        <v>8</v>
      </c>
      <c r="G5" s="9" t="s">
        <v>11</v>
      </c>
      <c r="H5" s="98" t="s">
        <v>8</v>
      </c>
    </row>
    <row r="6" s="1" customFormat="1" ht="21" customHeight="1" spans="1:256">
      <c r="A6" s="160" t="s">
        <v>12</v>
      </c>
      <c r="B6" s="161">
        <f>SUM(B7:B15)</f>
        <v>413.53</v>
      </c>
      <c r="C6" s="162" t="s">
        <v>13</v>
      </c>
      <c r="D6" s="161">
        <v>307.05</v>
      </c>
      <c r="E6" s="162" t="s">
        <v>14</v>
      </c>
      <c r="F6" s="161">
        <f>SUM(F7:F9)</f>
        <v>348.4</v>
      </c>
      <c r="G6" s="160" t="s">
        <v>15</v>
      </c>
      <c r="H6" s="161">
        <v>272.82</v>
      </c>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row>
    <row r="7" s="1" customFormat="1" ht="21" customHeight="1" spans="1:256">
      <c r="A7" s="160" t="s">
        <v>16</v>
      </c>
      <c r="B7" s="161">
        <v>237.05</v>
      </c>
      <c r="C7" s="162" t="s">
        <v>17</v>
      </c>
      <c r="D7" s="161"/>
      <c r="E7" s="162" t="s">
        <v>18</v>
      </c>
      <c r="F7" s="161">
        <v>159.61</v>
      </c>
      <c r="G7" s="160" t="s">
        <v>19</v>
      </c>
      <c r="H7" s="161">
        <v>149.01</v>
      </c>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row>
    <row r="8" s="1" customFormat="1" ht="21" customHeight="1" spans="1:256">
      <c r="A8" s="160" t="s">
        <v>20</v>
      </c>
      <c r="B8" s="161">
        <v>3.5</v>
      </c>
      <c r="C8" s="162" t="s">
        <v>21</v>
      </c>
      <c r="D8" s="161"/>
      <c r="E8" s="162" t="s">
        <v>22</v>
      </c>
      <c r="F8" s="161">
        <v>121.91</v>
      </c>
      <c r="G8" s="160" t="s">
        <v>23</v>
      </c>
      <c r="H8" s="161"/>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row>
    <row r="9" s="1" customFormat="1" ht="21" customHeight="1" spans="1:256">
      <c r="A9" s="160" t="s">
        <v>24</v>
      </c>
      <c r="B9" s="161"/>
      <c r="C9" s="162" t="s">
        <v>25</v>
      </c>
      <c r="D9" s="161"/>
      <c r="E9" s="162" t="s">
        <v>26</v>
      </c>
      <c r="F9" s="161">
        <v>66.88</v>
      </c>
      <c r="G9" s="160" t="s">
        <v>27</v>
      </c>
      <c r="H9" s="161">
        <v>100</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row>
    <row r="10" s="1" customFormat="1" ht="21" customHeight="1" spans="1:256">
      <c r="A10" s="160" t="s">
        <v>28</v>
      </c>
      <c r="B10" s="161">
        <v>117.52</v>
      </c>
      <c r="C10" s="162" t="s">
        <v>29</v>
      </c>
      <c r="D10" s="161"/>
      <c r="E10" s="164" t="s">
        <v>30</v>
      </c>
      <c r="F10" s="16">
        <f>SUM(F11:F19)</f>
        <v>614.55</v>
      </c>
      <c r="G10" s="160" t="s">
        <v>31</v>
      </c>
      <c r="H10" s="161"/>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row>
    <row r="11" s="1" customFormat="1" ht="21" customHeight="1" spans="1:256">
      <c r="A11" s="164" t="s">
        <v>32</v>
      </c>
      <c r="B11" s="161"/>
      <c r="C11" s="162" t="s">
        <v>33</v>
      </c>
      <c r="D11" s="161">
        <v>26.81</v>
      </c>
      <c r="E11" s="164" t="s">
        <v>34</v>
      </c>
      <c r="F11" s="16">
        <v>136</v>
      </c>
      <c r="G11" s="160" t="s">
        <v>35</v>
      </c>
      <c r="H11" s="161"/>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row>
    <row r="12" s="1" customFormat="1" ht="21" customHeight="1" spans="1:256">
      <c r="A12" s="164" t="s">
        <v>36</v>
      </c>
      <c r="B12" s="16"/>
      <c r="C12" s="162" t="s">
        <v>37</v>
      </c>
      <c r="D12" s="161">
        <v>8</v>
      </c>
      <c r="E12" s="164" t="s">
        <v>38</v>
      </c>
      <c r="F12" s="161">
        <v>3</v>
      </c>
      <c r="G12" s="160" t="s">
        <v>39</v>
      </c>
      <c r="H12" s="161">
        <v>154</v>
      </c>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row>
    <row r="13" s="1" customFormat="1" ht="21" customHeight="1" spans="1:256">
      <c r="A13" s="164" t="s">
        <v>40</v>
      </c>
      <c r="B13" s="16"/>
      <c r="C13" s="162" t="s">
        <v>41</v>
      </c>
      <c r="D13" s="161"/>
      <c r="E13" s="160" t="s">
        <v>42</v>
      </c>
      <c r="F13" s="161">
        <v>2</v>
      </c>
      <c r="G13" s="160" t="s">
        <v>43</v>
      </c>
      <c r="H13" s="161"/>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row>
    <row r="14" s="1" customFormat="1" ht="21" customHeight="1" spans="1:256">
      <c r="A14" s="164" t="s">
        <v>44</v>
      </c>
      <c r="B14" s="222"/>
      <c r="C14" s="162" t="s">
        <v>45</v>
      </c>
      <c r="D14" s="161">
        <v>161</v>
      </c>
      <c r="E14" s="160" t="s">
        <v>46</v>
      </c>
      <c r="F14" s="161">
        <v>50</v>
      </c>
      <c r="G14" s="160" t="s">
        <v>47</v>
      </c>
      <c r="H14" s="161">
        <v>5.54</v>
      </c>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row>
    <row r="15" s="1" customFormat="1" ht="21" customHeight="1" spans="1:256">
      <c r="A15" s="164" t="s">
        <v>48</v>
      </c>
      <c r="B15" s="222">
        <v>55.46</v>
      </c>
      <c r="C15" s="162" t="s">
        <v>49</v>
      </c>
      <c r="D15" s="161">
        <v>15</v>
      </c>
      <c r="E15" s="160" t="s">
        <v>50</v>
      </c>
      <c r="F15" s="161">
        <v>401.75</v>
      </c>
      <c r="G15" s="160" t="s">
        <v>51</v>
      </c>
      <c r="H15" s="161"/>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row>
    <row r="16" s="1" customFormat="1" ht="21" customHeight="1" spans="1:256">
      <c r="A16" s="164"/>
      <c r="B16" s="16"/>
      <c r="C16" s="223" t="s">
        <v>52</v>
      </c>
      <c r="D16" s="16"/>
      <c r="E16" s="160" t="s">
        <v>53</v>
      </c>
      <c r="F16" s="161"/>
      <c r="G16" s="160" t="s">
        <v>54</v>
      </c>
      <c r="H16" s="161"/>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row>
    <row r="17" s="1" customFormat="1" ht="21" customHeight="1" spans="1:256">
      <c r="A17" s="224" t="s">
        <v>55</v>
      </c>
      <c r="B17" s="16"/>
      <c r="C17" s="225" t="s">
        <v>56</v>
      </c>
      <c r="D17" s="16">
        <v>10</v>
      </c>
      <c r="E17" s="160" t="s">
        <v>57</v>
      </c>
      <c r="F17" s="161">
        <v>17</v>
      </c>
      <c r="G17" s="160" t="s">
        <v>58</v>
      </c>
      <c r="H17" s="161"/>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row>
    <row r="18" s="1" customFormat="1" ht="21" customHeight="1" spans="1:256">
      <c r="A18" s="224" t="s">
        <v>59</v>
      </c>
      <c r="B18" s="16"/>
      <c r="C18" s="225" t="s">
        <v>60</v>
      </c>
      <c r="D18" s="16"/>
      <c r="E18" s="160" t="s">
        <v>61</v>
      </c>
      <c r="F18" s="161"/>
      <c r="G18" s="160" t="s">
        <v>62</v>
      </c>
      <c r="H18" s="16"/>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row>
    <row r="19" s="1" customFormat="1" ht="21" customHeight="1" spans="1:256">
      <c r="A19" s="226"/>
      <c r="B19" s="16"/>
      <c r="C19" s="225" t="s">
        <v>63</v>
      </c>
      <c r="D19" s="16"/>
      <c r="E19" s="160" t="s">
        <v>64</v>
      </c>
      <c r="F19" s="161">
        <v>4.8</v>
      </c>
      <c r="G19" s="160"/>
      <c r="H19" s="227"/>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row>
    <row r="20" s="1" customFormat="1" ht="21" customHeight="1" spans="1:256">
      <c r="A20" s="226" t="s">
        <v>65</v>
      </c>
      <c r="B20" s="16"/>
      <c r="C20" s="225" t="s">
        <v>66</v>
      </c>
      <c r="D20" s="16"/>
      <c r="E20" s="160" t="s">
        <v>67</v>
      </c>
      <c r="F20" s="16"/>
      <c r="G20" s="160"/>
      <c r="H20" s="228"/>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row>
    <row r="21" s="1" customFormat="1" ht="21" customHeight="1" spans="1:256">
      <c r="A21" s="229" t="s">
        <v>68</v>
      </c>
      <c r="B21" s="16">
        <f ca="1">SUM(B7:B27)</f>
        <v>0</v>
      </c>
      <c r="C21" s="225" t="s">
        <v>69</v>
      </c>
      <c r="D21" s="16">
        <v>9.09</v>
      </c>
      <c r="E21" s="162"/>
      <c r="F21" s="170"/>
      <c r="G21" s="164"/>
      <c r="H21" s="230"/>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row>
    <row r="22" s="1" customFormat="1" ht="21" customHeight="1" spans="1:256">
      <c r="A22" s="229" t="s">
        <v>70</v>
      </c>
      <c r="B22" s="16"/>
      <c r="C22" s="225" t="s">
        <v>71</v>
      </c>
      <c r="D22" s="16"/>
      <c r="E22" s="162"/>
      <c r="F22" s="161"/>
      <c r="G22" s="164"/>
      <c r="H22" s="228"/>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row>
    <row r="23" s="1" customFormat="1" ht="21" customHeight="1" spans="1:256">
      <c r="A23" s="229"/>
      <c r="B23" s="16"/>
      <c r="C23" s="231" t="s">
        <v>72</v>
      </c>
      <c r="D23" s="161">
        <v>426</v>
      </c>
      <c r="E23" s="162"/>
      <c r="F23" s="161"/>
      <c r="G23" s="164"/>
      <c r="H23" s="228"/>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row>
    <row r="24" s="1" customFormat="1" ht="21" customHeight="1" spans="1:256">
      <c r="A24" s="232" t="s">
        <v>73</v>
      </c>
      <c r="B24" s="16">
        <v>426</v>
      </c>
      <c r="C24" s="167" t="s">
        <v>74</v>
      </c>
      <c r="D24" s="161"/>
      <c r="E24" s="223"/>
      <c r="F24" s="161"/>
      <c r="G24" s="164"/>
      <c r="H24" s="228"/>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row>
    <row r="25" s="1" customFormat="1" ht="21" customHeight="1" spans="1:256">
      <c r="A25" s="233"/>
      <c r="B25" s="16"/>
      <c r="C25" s="167" t="s">
        <v>75</v>
      </c>
      <c r="D25" s="161"/>
      <c r="E25" s="162"/>
      <c r="F25" s="161"/>
      <c r="G25" s="164"/>
      <c r="H25" s="228"/>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1" customFormat="1" ht="21" customHeight="1" spans="1:256">
      <c r="A26" s="233"/>
      <c r="B26" s="16"/>
      <c r="C26" s="167" t="s">
        <v>76</v>
      </c>
      <c r="D26" s="161"/>
      <c r="E26" s="162"/>
      <c r="F26" s="16"/>
      <c r="G26" s="164"/>
      <c r="H26" s="228"/>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1" customFormat="1" ht="21" customHeight="1" spans="1:256">
      <c r="A27" s="226" t="s">
        <v>77</v>
      </c>
      <c r="B27" s="234">
        <v>123.42</v>
      </c>
      <c r="C27" s="167" t="s">
        <v>78</v>
      </c>
      <c r="D27" s="16"/>
      <c r="E27" s="223"/>
      <c r="F27" s="170"/>
      <c r="G27" s="164"/>
      <c r="H27" s="235"/>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1" customFormat="1" ht="21" customHeight="1" spans="1:256">
      <c r="A28" s="229"/>
      <c r="B28" s="236"/>
      <c r="C28" s="120" t="s">
        <v>79</v>
      </c>
      <c r="D28" s="234">
        <f>SUM(D6:D27)</f>
        <v>962.95</v>
      </c>
      <c r="E28" s="172" t="s">
        <v>79</v>
      </c>
      <c r="F28" s="16">
        <f>SUM(F6+F10)</f>
        <v>962.95</v>
      </c>
      <c r="G28" s="171" t="s">
        <v>79</v>
      </c>
      <c r="H28" s="16">
        <v>681.37</v>
      </c>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1" customFormat="1" ht="21" customHeight="1" spans="1:256">
      <c r="A29" s="229"/>
      <c r="B29" s="16"/>
      <c r="C29" s="223"/>
      <c r="D29" s="234"/>
      <c r="E29" s="164"/>
      <c r="F29" s="234"/>
      <c r="G29" s="164"/>
      <c r="H29" s="230"/>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ht="21" customHeight="1" spans="1:256">
      <c r="A30" s="237"/>
      <c r="B30" s="76"/>
      <c r="C30" s="238"/>
      <c r="D30" s="236"/>
      <c r="E30" s="239"/>
      <c r="F30" s="240"/>
      <c r="G30" s="239"/>
      <c r="H30" s="240"/>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c r="IU30" s="49"/>
      <c r="IV30" s="49"/>
    </row>
    <row r="31" s="1" customFormat="1" ht="21" customHeight="1" spans="1:256">
      <c r="A31" s="171" t="s">
        <v>80</v>
      </c>
      <c r="B31" s="77">
        <f>B27+B24+B6</f>
        <v>962.95</v>
      </c>
      <c r="C31" s="172" t="s">
        <v>81</v>
      </c>
      <c r="D31" s="16">
        <v>681.37</v>
      </c>
      <c r="E31" s="172" t="s">
        <v>81</v>
      </c>
      <c r="F31" s="16">
        <v>681.37</v>
      </c>
      <c r="G31" s="171" t="s">
        <v>81</v>
      </c>
      <c r="H31" s="16">
        <v>681.37</v>
      </c>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row>
    <row r="32" s="219" customFormat="1" ht="24" customHeight="1" spans="1:256">
      <c r="A32" s="49"/>
      <c r="B32" s="49"/>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5"/>
      <c r="IV32" s="55"/>
    </row>
    <row r="33" ht="24" customHeight="1" spans="1:256">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row>
    <row r="34" ht="24" customHeight="1" spans="1:256">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c r="IV34" s="49"/>
    </row>
    <row r="35" ht="24" customHeight="1" spans="1:256">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c r="IV35" s="49"/>
    </row>
    <row r="36" ht="24" customHeight="1" spans="3:256">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c r="IV36" s="49"/>
    </row>
    <row r="37" ht="24" customHeight="1" spans="3:256">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c r="IV37" s="49"/>
    </row>
  </sheetData>
  <mergeCells count="1">
    <mergeCell ref="A3:C3"/>
  </mergeCells>
  <printOptions horizontalCentered="1"/>
  <pageMargins left="0.196527777777778" right="0.196527777777778" top="0.786805555555556" bottom="0.590277777777778" header="0" footer="0"/>
  <pageSetup paperSize="9" scale="65"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1"/>
  <sheetViews>
    <sheetView showGridLines="0" showZeros="0" workbookViewId="0">
      <selection activeCell="J8" sqref="J8"/>
    </sheetView>
  </sheetViews>
  <sheetFormatPr defaultColWidth="9.16666666666667" defaultRowHeight="12.75" customHeight="1"/>
  <cols>
    <col min="1" max="1" width="13.3333333333333" style="195" customWidth="1"/>
    <col min="2" max="2" width="20.8333333333333" style="195" customWidth="1"/>
    <col min="3" max="3" width="14.8333333333333" style="195" customWidth="1"/>
    <col min="4" max="4" width="13.1666666666667" style="195" customWidth="1"/>
    <col min="5" max="5" width="10.8333333333333" style="195" customWidth="1"/>
    <col min="6" max="6" width="12" style="195" customWidth="1"/>
    <col min="7" max="7" width="12.6666666666667" style="195" customWidth="1"/>
    <col min="8" max="8" width="10.3333333333333" style="195" customWidth="1"/>
    <col min="9" max="9" width="10.8333333333333" style="195" customWidth="1"/>
    <col min="10" max="11" width="13.1666666666667" style="195" customWidth="1"/>
    <col min="12" max="12" width="9.16666666666667" style="195"/>
    <col min="13" max="15" width="9.83333333333333" style="195"/>
    <col min="16" max="16384" width="9.16666666666667" style="195"/>
  </cols>
  <sheetData>
    <row r="1" ht="18" customHeight="1" spans="1:12">
      <c r="A1" s="196" t="s">
        <v>82</v>
      </c>
      <c r="B1" s="197"/>
      <c r="C1" s="197"/>
      <c r="D1" s="196"/>
      <c r="E1" s="196"/>
      <c r="F1" s="198"/>
      <c r="G1" s="198"/>
      <c r="H1" s="198"/>
      <c r="I1" s="198"/>
      <c r="J1" s="216"/>
      <c r="K1" s="216"/>
      <c r="L1" s="198"/>
    </row>
    <row r="2" ht="24.75" customHeight="1" spans="1:12">
      <c r="A2" s="199" t="s">
        <v>83</v>
      </c>
      <c r="B2" s="199"/>
      <c r="C2" s="199"/>
      <c r="D2" s="199"/>
      <c r="E2" s="199"/>
      <c r="F2" s="199"/>
      <c r="G2" s="199"/>
      <c r="H2" s="199"/>
      <c r="I2" s="199"/>
      <c r="J2" s="199"/>
      <c r="K2" s="199"/>
      <c r="L2" s="198"/>
    </row>
    <row r="3" ht="26.25" customHeight="1" spans="1:17">
      <c r="A3" s="200" t="s">
        <v>2</v>
      </c>
      <c r="B3" s="200"/>
      <c r="C3" s="200"/>
      <c r="D3" s="196"/>
      <c r="E3" s="196"/>
      <c r="F3" s="201"/>
      <c r="G3" s="201"/>
      <c r="H3" s="201"/>
      <c r="I3" s="201"/>
      <c r="L3" s="198"/>
      <c r="P3" s="217" t="s">
        <v>84</v>
      </c>
      <c r="Q3" s="217"/>
    </row>
    <row r="4" ht="24.75" customHeight="1" spans="1:18">
      <c r="A4" s="202" t="s">
        <v>85</v>
      </c>
      <c r="B4" s="202"/>
      <c r="C4" s="202" t="s">
        <v>86</v>
      </c>
      <c r="D4" s="203"/>
      <c r="E4" s="203"/>
      <c r="F4" s="203"/>
      <c r="G4" s="203"/>
      <c r="H4" s="203"/>
      <c r="I4" s="203"/>
      <c r="J4" s="203"/>
      <c r="K4" s="203"/>
      <c r="L4" s="203"/>
      <c r="M4" s="203"/>
      <c r="N4" s="203"/>
      <c r="O4" s="203"/>
      <c r="P4" s="203"/>
      <c r="Q4" s="203"/>
      <c r="R4" s="203"/>
    </row>
    <row r="5" ht="27.75" customHeight="1" spans="1:18">
      <c r="A5" s="202" t="s">
        <v>87</v>
      </c>
      <c r="B5" s="202" t="s">
        <v>88</v>
      </c>
      <c r="C5" s="202"/>
      <c r="D5" s="204" t="s">
        <v>89</v>
      </c>
      <c r="E5" s="205"/>
      <c r="F5" s="205"/>
      <c r="G5" s="206"/>
      <c r="H5" s="207" t="s">
        <v>90</v>
      </c>
      <c r="I5" s="208" t="s">
        <v>91</v>
      </c>
      <c r="J5" s="208" t="s">
        <v>92</v>
      </c>
      <c r="K5" s="208"/>
      <c r="L5" s="208"/>
      <c r="M5" s="208" t="s">
        <v>93</v>
      </c>
      <c r="N5" s="208" t="s">
        <v>94</v>
      </c>
      <c r="O5" s="208"/>
      <c r="P5" s="208"/>
      <c r="Q5" s="208"/>
      <c r="R5" s="208"/>
    </row>
    <row r="6" ht="24" customHeight="1" spans="1:18">
      <c r="A6" s="202"/>
      <c r="B6" s="202"/>
      <c r="C6" s="202"/>
      <c r="D6" s="208" t="s">
        <v>95</v>
      </c>
      <c r="E6" s="209" t="s">
        <v>96</v>
      </c>
      <c r="F6" s="210" t="s">
        <v>97</v>
      </c>
      <c r="G6" s="211" t="s">
        <v>98</v>
      </c>
      <c r="H6" s="206"/>
      <c r="I6" s="203"/>
      <c r="J6" s="203" t="s">
        <v>95</v>
      </c>
      <c r="K6" s="203" t="s">
        <v>99</v>
      </c>
      <c r="L6" s="203" t="s">
        <v>100</v>
      </c>
      <c r="M6" s="203"/>
      <c r="N6" s="203" t="s">
        <v>95</v>
      </c>
      <c r="O6" s="203" t="s">
        <v>101</v>
      </c>
      <c r="P6" s="203" t="s">
        <v>102</v>
      </c>
      <c r="Q6" s="203" t="s">
        <v>103</v>
      </c>
      <c r="R6" s="203" t="s">
        <v>104</v>
      </c>
    </row>
    <row r="7" ht="24" customHeight="1" spans="1:18">
      <c r="A7" s="202"/>
      <c r="B7" s="202"/>
      <c r="C7" s="202"/>
      <c r="D7" s="203"/>
      <c r="E7" s="203"/>
      <c r="F7" s="212"/>
      <c r="G7" s="208"/>
      <c r="H7" s="203"/>
      <c r="I7" s="203"/>
      <c r="J7" s="203"/>
      <c r="K7" s="203"/>
      <c r="L7" s="203"/>
      <c r="M7" s="203"/>
      <c r="N7" s="203"/>
      <c r="O7" s="203"/>
      <c r="P7" s="203"/>
      <c r="Q7" s="203"/>
      <c r="R7" s="203"/>
    </row>
    <row r="8" ht="24" customHeight="1" spans="1:18">
      <c r="A8" s="46"/>
      <c r="B8" s="213" t="s">
        <v>105</v>
      </c>
      <c r="C8" s="214">
        <f>SUM(C9)</f>
        <v>962.95</v>
      </c>
      <c r="D8" s="214">
        <f t="shared" ref="D8:P8" si="0">SUM(D9)</f>
        <v>413.53</v>
      </c>
      <c r="E8" s="214">
        <f>SUM(E9)</f>
        <v>237.05</v>
      </c>
      <c r="F8" s="214">
        <f>SUM(F9)</f>
        <v>3.5</v>
      </c>
      <c r="G8" s="214">
        <f>SUM(G9)</f>
        <v>172.98</v>
      </c>
      <c r="H8" s="214">
        <f>SUM(H9)</f>
        <v>0</v>
      </c>
      <c r="I8" s="214">
        <f>SUM(I9)</f>
        <v>0</v>
      </c>
      <c r="J8" s="214">
        <f>SUM(J9)</f>
        <v>0</v>
      </c>
      <c r="K8" s="214">
        <f>SUM(K9)</f>
        <v>0</v>
      </c>
      <c r="L8" s="214">
        <f>SUM(L9)</f>
        <v>0</v>
      </c>
      <c r="M8" s="214">
        <f>SUM(M9)</f>
        <v>426</v>
      </c>
      <c r="N8" s="214">
        <f>SUM(N9)</f>
        <v>123.42</v>
      </c>
      <c r="O8" s="214">
        <f>SUM(O9)</f>
        <v>123.42</v>
      </c>
      <c r="P8" s="214">
        <f>SUM(P9)</f>
        <v>0</v>
      </c>
      <c r="Q8" s="218"/>
      <c r="R8" s="218"/>
    </row>
    <row r="9" ht="24" customHeight="1" spans="1:18">
      <c r="A9" s="46"/>
      <c r="B9" s="213" t="s">
        <v>106</v>
      </c>
      <c r="C9" s="214">
        <f>SUM(D9+I9+J9+M9+N9)</f>
        <v>962.95</v>
      </c>
      <c r="D9" s="215">
        <f>SUM(E9:G9)</f>
        <v>413.53</v>
      </c>
      <c r="E9" s="215">
        <v>237.05</v>
      </c>
      <c r="F9" s="215">
        <v>3.5</v>
      </c>
      <c r="G9" s="215">
        <v>172.98</v>
      </c>
      <c r="H9" s="215"/>
      <c r="I9" s="215"/>
      <c r="J9" s="215">
        <f>SUM(K9:L9)</f>
        <v>0</v>
      </c>
      <c r="K9" s="215"/>
      <c r="L9" s="215"/>
      <c r="M9" s="218">
        <v>426</v>
      </c>
      <c r="N9" s="218">
        <f>SUM(O9:R9)</f>
        <v>123.42</v>
      </c>
      <c r="O9" s="218">
        <v>123.42</v>
      </c>
      <c r="P9" s="218"/>
      <c r="Q9" s="218"/>
      <c r="R9" s="218"/>
    </row>
    <row r="10" ht="24" customHeight="1" spans="1:12">
      <c r="A10" s="198"/>
      <c r="B10" s="198"/>
      <c r="C10" s="198"/>
      <c r="D10" s="198"/>
      <c r="E10" s="198"/>
      <c r="F10" s="198"/>
      <c r="G10" s="198"/>
      <c r="H10" s="198"/>
      <c r="I10" s="198"/>
      <c r="J10" s="198"/>
      <c r="K10" s="198"/>
      <c r="L10" s="198"/>
    </row>
    <row r="11" ht="24" customHeight="1" spans="1:12">
      <c r="A11" s="198"/>
      <c r="B11" s="198"/>
      <c r="C11" s="198"/>
      <c r="D11" s="198"/>
      <c r="E11" s="198"/>
      <c r="F11" s="198"/>
      <c r="G11" s="198"/>
      <c r="H11" s="198"/>
      <c r="I11" s="198"/>
      <c r="J11" s="198"/>
      <c r="K11" s="198"/>
      <c r="L11" s="198"/>
    </row>
    <row r="12" ht="24" customHeight="1" spans="1:12">
      <c r="A12" s="198"/>
      <c r="B12" s="198"/>
      <c r="C12" s="198"/>
      <c r="D12" s="198"/>
      <c r="E12" s="198"/>
      <c r="F12" s="198"/>
      <c r="G12" s="198"/>
      <c r="H12" s="198"/>
      <c r="I12" s="198"/>
      <c r="J12" s="198"/>
      <c r="K12" s="198"/>
      <c r="L12" s="198"/>
    </row>
    <row r="13" ht="24" customHeight="1" spans="1:12">
      <c r="A13" s="198"/>
      <c r="B13" s="198"/>
      <c r="C13" s="198"/>
      <c r="D13" s="198"/>
      <c r="E13" s="198"/>
      <c r="F13" s="198"/>
      <c r="G13" s="198"/>
      <c r="H13" s="198"/>
      <c r="I13" s="198"/>
      <c r="J13" s="198"/>
      <c r="K13" s="198"/>
      <c r="L13" s="198"/>
    </row>
    <row r="14" ht="24" customHeight="1" spans="1:12">
      <c r="A14" s="198"/>
      <c r="B14" s="198"/>
      <c r="C14" s="198"/>
      <c r="D14" s="198"/>
      <c r="E14" s="198"/>
      <c r="F14" s="198"/>
      <c r="G14" s="198"/>
      <c r="H14" s="198"/>
      <c r="I14" s="198"/>
      <c r="J14" s="198"/>
      <c r="K14" s="198"/>
      <c r="L14" s="198"/>
    </row>
    <row r="15" ht="24" customHeight="1" spans="1:12">
      <c r="A15" s="198"/>
      <c r="B15" s="198"/>
      <c r="C15" s="198"/>
      <c r="D15" s="198"/>
      <c r="E15" s="198"/>
      <c r="F15" s="198"/>
      <c r="G15" s="198"/>
      <c r="H15" s="198"/>
      <c r="I15" s="198"/>
      <c r="J15" s="198"/>
      <c r="K15" s="198"/>
      <c r="L15" s="198"/>
    </row>
    <row r="16" ht="24" customHeight="1" spans="1:12">
      <c r="A16" s="198"/>
      <c r="B16" s="198"/>
      <c r="C16" s="198"/>
      <c r="D16" s="198"/>
      <c r="E16" s="198"/>
      <c r="F16" s="198"/>
      <c r="G16" s="198"/>
      <c r="H16" s="198"/>
      <c r="I16" s="198"/>
      <c r="J16" s="198"/>
      <c r="K16" s="198"/>
      <c r="L16" s="198"/>
    </row>
    <row r="17" ht="24" customHeight="1" spans="1:12">
      <c r="A17" s="198"/>
      <c r="B17" s="198"/>
      <c r="C17" s="198"/>
      <c r="D17" s="198"/>
      <c r="E17" s="198"/>
      <c r="F17" s="198"/>
      <c r="G17" s="198"/>
      <c r="H17" s="198"/>
      <c r="I17" s="198"/>
      <c r="J17" s="198"/>
      <c r="K17" s="198"/>
      <c r="L17" s="198"/>
    </row>
    <row r="18" ht="24" customHeight="1" spans="1:12">
      <c r="A18" s="198"/>
      <c r="B18" s="198"/>
      <c r="C18" s="198"/>
      <c r="D18" s="198"/>
      <c r="E18" s="198"/>
      <c r="F18" s="198"/>
      <c r="G18" s="198"/>
      <c r="H18" s="198"/>
      <c r="I18" s="198"/>
      <c r="J18" s="198"/>
      <c r="K18" s="198"/>
      <c r="L18" s="198"/>
    </row>
    <row r="19" ht="24" customHeight="1" spans="1:12">
      <c r="A19" s="198"/>
      <c r="B19" s="198"/>
      <c r="C19" s="198"/>
      <c r="D19" s="198"/>
      <c r="E19" s="198"/>
      <c r="F19" s="198"/>
      <c r="G19" s="198"/>
      <c r="H19" s="198"/>
      <c r="I19" s="198"/>
      <c r="J19" s="198"/>
      <c r="K19" s="198"/>
      <c r="L19" s="198"/>
    </row>
    <row r="20" ht="24" customHeight="1" spans="1:12">
      <c r="A20" s="198"/>
      <c r="B20" s="198"/>
      <c r="C20" s="198"/>
      <c r="D20" s="198"/>
      <c r="E20" s="198"/>
      <c r="F20" s="198"/>
      <c r="G20" s="198"/>
      <c r="H20" s="198"/>
      <c r="I20" s="198"/>
      <c r="J20" s="198"/>
      <c r="K20" s="198"/>
      <c r="L20" s="198"/>
    </row>
    <row r="21" ht="24" customHeight="1" spans="1:12">
      <c r="A21" s="198"/>
      <c r="B21" s="198"/>
      <c r="C21" s="198"/>
      <c r="D21" s="198"/>
      <c r="E21" s="198"/>
      <c r="F21" s="198"/>
      <c r="G21" s="198"/>
      <c r="H21" s="198"/>
      <c r="I21" s="198"/>
      <c r="J21" s="198"/>
      <c r="K21" s="198"/>
      <c r="L21" s="198"/>
    </row>
  </sheetData>
  <mergeCells count="27">
    <mergeCell ref="J1:K1"/>
    <mergeCell ref="A2:K2"/>
    <mergeCell ref="A3:C3"/>
    <mergeCell ref="P3:Q3"/>
    <mergeCell ref="A4:B4"/>
    <mergeCell ref="D4:R4"/>
    <mergeCell ref="D5:G5"/>
    <mergeCell ref="J5:L5"/>
    <mergeCell ref="N5:R5"/>
    <mergeCell ref="A5:A7"/>
    <mergeCell ref="B5:B7"/>
    <mergeCell ref="C4:C7"/>
    <mergeCell ref="D6:D7"/>
    <mergeCell ref="E6:E7"/>
    <mergeCell ref="F6:F7"/>
    <mergeCell ref="G6:G7"/>
    <mergeCell ref="H5:H7"/>
    <mergeCell ref="I5:I7"/>
    <mergeCell ref="J6:J7"/>
    <mergeCell ref="K6:K7"/>
    <mergeCell ref="L6:L7"/>
    <mergeCell ref="M5:M7"/>
    <mergeCell ref="N6:N7"/>
    <mergeCell ref="O6:O7"/>
    <mergeCell ref="P6:P7"/>
    <mergeCell ref="Q6:Q7"/>
    <mergeCell ref="R6:R7"/>
  </mergeCells>
  <printOptions horizontalCentered="1"/>
  <pageMargins left="0.196527777777778" right="0.196527777777778" top="0.786805555555556" bottom="0.590277777777778" header="0" footer="0"/>
  <pageSetup paperSize="9" scale="8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38"/>
  <sheetViews>
    <sheetView showGridLines="0" showZeros="0" view="pageBreakPreview" zoomScaleNormal="100" zoomScaleSheetLayoutView="100" workbookViewId="0">
      <selection activeCell="H24" sqref="H24"/>
    </sheetView>
  </sheetViews>
  <sheetFormatPr defaultColWidth="9.16666666666667" defaultRowHeight="12.75" customHeight="1"/>
  <cols>
    <col min="1" max="1" width="11.1666666666667" style="1" customWidth="1"/>
    <col min="2" max="2" width="7.66666666666667" style="1" customWidth="1"/>
    <col min="3" max="3" width="5.5" style="1" customWidth="1"/>
    <col min="4" max="4" width="29.3333333333333" style="1" customWidth="1"/>
    <col min="5" max="5" width="15.1666666666667" style="1" customWidth="1"/>
    <col min="6" max="6" width="12.8333333333333" style="1" customWidth="1"/>
    <col min="7" max="7" width="11.3333333333333" style="1" customWidth="1"/>
    <col min="8" max="8" width="12.8333333333333" style="1" customWidth="1"/>
    <col min="9" max="9" width="12.6666666666667" style="1" customWidth="1"/>
    <col min="10" max="10" width="9.83333333333333" style="1" customWidth="1"/>
    <col min="11" max="11" width="11.3333333333333" style="1" customWidth="1"/>
    <col min="12" max="14" width="13.5" style="1" customWidth="1"/>
    <col min="15" max="15" width="8.83333333333333" style="1" customWidth="1"/>
    <col min="16" max="17" width="9.83333333333333" style="1"/>
    <col min="18" max="16384" width="9.16666666666667" style="1"/>
  </cols>
  <sheetData>
    <row r="1" ht="23.25" customHeight="1" spans="1:16">
      <c r="A1" s="184" t="s">
        <v>107</v>
      </c>
      <c r="B1" s="79"/>
      <c r="C1" s="79"/>
      <c r="D1" s="79"/>
      <c r="E1" s="79"/>
      <c r="F1" s="79"/>
      <c r="G1" s="54"/>
      <c r="H1" s="54"/>
      <c r="I1" s="54"/>
      <c r="J1" s="54"/>
      <c r="K1" s="54"/>
      <c r="L1" s="54"/>
      <c r="M1" s="21"/>
      <c r="N1" s="21"/>
      <c r="O1" s="54"/>
      <c r="P1" s="54"/>
    </row>
    <row r="2" ht="23.25" customHeight="1" spans="1:16">
      <c r="A2" s="187" t="s">
        <v>108</v>
      </c>
      <c r="B2" s="187"/>
      <c r="C2" s="187"/>
      <c r="D2" s="187"/>
      <c r="E2" s="187"/>
      <c r="F2" s="187"/>
      <c r="G2" s="187"/>
      <c r="H2" s="187"/>
      <c r="I2" s="187"/>
      <c r="J2" s="187"/>
      <c r="K2" s="187"/>
      <c r="L2" s="187"/>
      <c r="M2" s="187"/>
      <c r="N2" s="187"/>
      <c r="O2" s="54"/>
      <c r="P2" s="54"/>
    </row>
    <row r="3" ht="23.25" customHeight="1" spans="1:20">
      <c r="A3" s="110" t="s">
        <v>2</v>
      </c>
      <c r="B3" s="110"/>
      <c r="C3" s="110"/>
      <c r="D3" s="110"/>
      <c r="E3" s="110"/>
      <c r="F3" s="110"/>
      <c r="G3" s="188"/>
      <c r="H3" s="188"/>
      <c r="I3" s="188"/>
      <c r="J3" s="188"/>
      <c r="K3" s="188"/>
      <c r="L3" s="188"/>
      <c r="O3" s="54"/>
      <c r="P3" s="54"/>
      <c r="S3" s="73" t="s">
        <v>84</v>
      </c>
      <c r="T3" s="73"/>
    </row>
    <row r="4" ht="21" customHeight="1" spans="1:20">
      <c r="A4" s="146" t="s">
        <v>109</v>
      </c>
      <c r="B4" s="146"/>
      <c r="C4" s="146"/>
      <c r="D4" s="146"/>
      <c r="E4" s="98" t="s">
        <v>86</v>
      </c>
      <c r="F4" s="62" t="s">
        <v>89</v>
      </c>
      <c r="G4" s="63"/>
      <c r="H4" s="63"/>
      <c r="I4" s="64"/>
      <c r="J4" s="65" t="s">
        <v>90</v>
      </c>
      <c r="K4" s="65" t="s">
        <v>91</v>
      </c>
      <c r="L4" s="62" t="s">
        <v>92</v>
      </c>
      <c r="M4" s="63"/>
      <c r="N4" s="74"/>
      <c r="O4" s="65" t="s">
        <v>93</v>
      </c>
      <c r="P4" s="62" t="s">
        <v>94</v>
      </c>
      <c r="Q4" s="63"/>
      <c r="R4" s="63"/>
      <c r="S4" s="63"/>
      <c r="T4" s="74"/>
    </row>
    <row r="5" ht="21" customHeight="1" spans="1:20">
      <c r="A5" s="189" t="s">
        <v>110</v>
      </c>
      <c r="B5" s="190"/>
      <c r="C5" s="29"/>
      <c r="D5" s="98" t="s">
        <v>111</v>
      </c>
      <c r="E5" s="102"/>
      <c r="F5" s="65" t="s">
        <v>95</v>
      </c>
      <c r="G5" s="65" t="s">
        <v>96</v>
      </c>
      <c r="H5" s="67" t="s">
        <v>97</v>
      </c>
      <c r="I5" s="65" t="s">
        <v>98</v>
      </c>
      <c r="J5" s="68"/>
      <c r="K5" s="68"/>
      <c r="L5" s="65" t="s">
        <v>95</v>
      </c>
      <c r="M5" s="65" t="s">
        <v>99</v>
      </c>
      <c r="N5" s="65" t="s">
        <v>100</v>
      </c>
      <c r="O5" s="68"/>
      <c r="P5" s="65" t="s">
        <v>95</v>
      </c>
      <c r="Q5" s="65" t="s">
        <v>101</v>
      </c>
      <c r="R5" s="65" t="s">
        <v>102</v>
      </c>
      <c r="S5" s="65" t="s">
        <v>103</v>
      </c>
      <c r="T5" s="65" t="s">
        <v>104</v>
      </c>
    </row>
    <row r="6" ht="36" customHeight="1" spans="1:20">
      <c r="A6" s="98" t="s">
        <v>112</v>
      </c>
      <c r="B6" s="98" t="s">
        <v>113</v>
      </c>
      <c r="C6" s="191" t="s">
        <v>114</v>
      </c>
      <c r="D6" s="61"/>
      <c r="E6" s="102"/>
      <c r="F6" s="68"/>
      <c r="G6" s="68"/>
      <c r="H6" s="69"/>
      <c r="I6" s="68"/>
      <c r="J6" s="68"/>
      <c r="K6" s="68"/>
      <c r="L6" s="68"/>
      <c r="M6" s="68"/>
      <c r="N6" s="68"/>
      <c r="O6" s="68"/>
      <c r="P6" s="68"/>
      <c r="Q6" s="68"/>
      <c r="R6" s="68"/>
      <c r="S6" s="68"/>
      <c r="T6" s="68"/>
    </row>
    <row r="7" ht="18" customHeight="1" spans="1:20">
      <c r="A7" s="87"/>
      <c r="B7" s="87"/>
      <c r="C7" s="87"/>
      <c r="D7" s="88" t="s">
        <v>105</v>
      </c>
      <c r="E7" s="16">
        <f>SUM(F7+O7+P7)</f>
        <v>962.95</v>
      </c>
      <c r="F7" s="17">
        <f>SUM(G7:I7)</f>
        <v>413.53</v>
      </c>
      <c r="G7" s="17">
        <f>SUM(G8:G38)</f>
        <v>237.05</v>
      </c>
      <c r="H7" s="17">
        <f t="shared" ref="H7:O7" si="0">SUM(H8:H38)</f>
        <v>3.5</v>
      </c>
      <c r="I7" s="17">
        <f>SUM(I8:I38)</f>
        <v>172.98</v>
      </c>
      <c r="J7" s="17">
        <f>SUM(J8:J38)</f>
        <v>0</v>
      </c>
      <c r="K7" s="17">
        <f>SUM(K8:K38)</f>
        <v>0</v>
      </c>
      <c r="L7" s="17">
        <f>SUM(L8:L38)</f>
        <v>0</v>
      </c>
      <c r="M7" s="17">
        <f>SUM(M8:M38)</f>
        <v>0</v>
      </c>
      <c r="N7" s="17">
        <f>SUM(N8:N38)</f>
        <v>0</v>
      </c>
      <c r="O7" s="17">
        <f>SUM(O8:O38)</f>
        <v>426</v>
      </c>
      <c r="P7" s="17">
        <f>SUM(Q7)</f>
        <v>123.42</v>
      </c>
      <c r="Q7" s="17">
        <f t="shared" ref="Q7:S7" si="1">SUM(Q8:Q38)</f>
        <v>123.42</v>
      </c>
      <c r="R7" s="17">
        <f>SUM(R8:R38)</f>
        <v>0</v>
      </c>
      <c r="S7" s="17">
        <f>SUM(S8:S38)</f>
        <v>0</v>
      </c>
      <c r="T7" s="168"/>
    </row>
    <row r="8" ht="18" customHeight="1" spans="1:20">
      <c r="A8" s="87" t="s">
        <v>115</v>
      </c>
      <c r="B8" s="87"/>
      <c r="C8" s="87"/>
      <c r="D8" s="88" t="s">
        <v>116</v>
      </c>
      <c r="E8" s="16">
        <f t="shared" ref="E8:E38" si="2">SUM(F8+O8+P8)</f>
        <v>0</v>
      </c>
      <c r="F8" s="17">
        <f t="shared" ref="F8:F38" si="3">SUM(G8:I8)</f>
        <v>0</v>
      </c>
      <c r="G8" s="17"/>
      <c r="H8" s="17"/>
      <c r="I8" s="17"/>
      <c r="J8" s="17"/>
      <c r="K8" s="17"/>
      <c r="L8" s="17"/>
      <c r="M8" s="17"/>
      <c r="N8" s="16"/>
      <c r="O8" s="75"/>
      <c r="P8" s="17">
        <f t="shared" ref="P8:P38" si="4">SUM(Q8)</f>
        <v>0</v>
      </c>
      <c r="Q8" s="16"/>
      <c r="R8" s="168"/>
      <c r="S8" s="168"/>
      <c r="T8" s="168"/>
    </row>
    <row r="9" ht="18" customHeight="1" spans="1:20">
      <c r="A9" s="87" t="s">
        <v>115</v>
      </c>
      <c r="B9" s="87" t="s">
        <v>117</v>
      </c>
      <c r="C9" s="87"/>
      <c r="D9" s="88" t="s">
        <v>118</v>
      </c>
      <c r="E9" s="16">
        <f>SUM(F9+O9+P9)</f>
        <v>0</v>
      </c>
      <c r="F9" s="17">
        <f>SUM(G9:I9)</f>
        <v>0</v>
      </c>
      <c r="G9" s="17"/>
      <c r="H9" s="17"/>
      <c r="I9" s="17"/>
      <c r="J9" s="17"/>
      <c r="K9" s="17"/>
      <c r="L9" s="17"/>
      <c r="M9" s="17"/>
      <c r="N9" s="16"/>
      <c r="O9" s="75"/>
      <c r="P9" s="17">
        <f>SUM(Q9)</f>
        <v>0</v>
      </c>
      <c r="Q9" s="16"/>
      <c r="R9" s="168"/>
      <c r="S9" s="168"/>
      <c r="T9" s="168"/>
    </row>
    <row r="10" ht="18" customHeight="1" spans="1:20">
      <c r="A10" s="87" t="s">
        <v>115</v>
      </c>
      <c r="B10" s="87" t="s">
        <v>117</v>
      </c>
      <c r="C10" s="87" t="s">
        <v>119</v>
      </c>
      <c r="D10" s="88" t="s">
        <v>120</v>
      </c>
      <c r="E10" s="16">
        <f>SUM(F10+O10+P10)</f>
        <v>244.57</v>
      </c>
      <c r="F10" s="17">
        <f>SUM(G10:I10)</f>
        <v>218.67</v>
      </c>
      <c r="G10" s="17">
        <v>193.67</v>
      </c>
      <c r="H10" s="17"/>
      <c r="I10" s="17">
        <v>25</v>
      </c>
      <c r="J10" s="17"/>
      <c r="K10" s="17"/>
      <c r="L10" s="17"/>
      <c r="M10" s="17"/>
      <c r="N10" s="16"/>
      <c r="O10" s="75"/>
      <c r="P10" s="17">
        <f>SUM(Q10)</f>
        <v>25.9</v>
      </c>
      <c r="Q10" s="16">
        <v>25.9</v>
      </c>
      <c r="R10" s="168"/>
      <c r="S10" s="168"/>
      <c r="T10" s="168"/>
    </row>
    <row r="11" ht="18" customHeight="1" spans="1:21">
      <c r="A11" s="87" t="s">
        <v>115</v>
      </c>
      <c r="B11" s="87" t="s">
        <v>117</v>
      </c>
      <c r="C11" s="87" t="s">
        <v>121</v>
      </c>
      <c r="D11" s="88" t="s">
        <v>122</v>
      </c>
      <c r="E11" s="16">
        <f>SUM(F11+O11+P11)</f>
        <v>3</v>
      </c>
      <c r="F11" s="17">
        <f>SUM(G11:I11)</f>
        <v>0</v>
      </c>
      <c r="G11" s="17"/>
      <c r="H11" s="17"/>
      <c r="I11" s="17"/>
      <c r="J11" s="17"/>
      <c r="K11" s="17"/>
      <c r="L11" s="17"/>
      <c r="M11" s="17"/>
      <c r="N11" s="16"/>
      <c r="O11" s="192"/>
      <c r="P11" s="17">
        <f>SUM(Q11)</f>
        <v>3</v>
      </c>
      <c r="Q11" s="16">
        <v>3</v>
      </c>
      <c r="R11" s="192"/>
      <c r="S11" s="192"/>
      <c r="T11" s="192"/>
      <c r="U11" s="194"/>
    </row>
    <row r="12" ht="18" customHeight="1" spans="1:21">
      <c r="A12" s="87" t="s">
        <v>115</v>
      </c>
      <c r="B12" s="87" t="s">
        <v>117</v>
      </c>
      <c r="C12" s="87" t="s">
        <v>123</v>
      </c>
      <c r="D12" s="88" t="s">
        <v>124</v>
      </c>
      <c r="E12" s="16">
        <f>SUM(F12+O12+P12)</f>
        <v>59.48</v>
      </c>
      <c r="F12" s="17">
        <f>SUM(G12:I12)</f>
        <v>51.48</v>
      </c>
      <c r="G12" s="17"/>
      <c r="H12" s="17">
        <v>3.5</v>
      </c>
      <c r="I12" s="17">
        <v>47.98</v>
      </c>
      <c r="J12" s="17"/>
      <c r="K12" s="17"/>
      <c r="L12" s="17"/>
      <c r="M12" s="17"/>
      <c r="N12" s="16"/>
      <c r="O12" s="192"/>
      <c r="P12" s="17">
        <f>SUM(Q12)</f>
        <v>8</v>
      </c>
      <c r="Q12" s="16">
        <v>8</v>
      </c>
      <c r="R12" s="192"/>
      <c r="S12" s="192"/>
      <c r="T12" s="192"/>
      <c r="U12" s="194"/>
    </row>
    <row r="13" ht="18" customHeight="1" spans="1:21">
      <c r="A13" s="87" t="s">
        <v>125</v>
      </c>
      <c r="B13" s="87"/>
      <c r="C13" s="87"/>
      <c r="D13" s="88" t="s">
        <v>126</v>
      </c>
      <c r="E13" s="16">
        <f>SUM(F13+O13+P13)</f>
        <v>0</v>
      </c>
      <c r="F13" s="17">
        <f>SUM(G13:I13)</f>
        <v>0</v>
      </c>
      <c r="G13" s="17"/>
      <c r="H13" s="17"/>
      <c r="I13" s="17"/>
      <c r="J13" s="17"/>
      <c r="K13" s="17"/>
      <c r="L13" s="17"/>
      <c r="M13" s="17"/>
      <c r="N13" s="16"/>
      <c r="O13" s="192"/>
      <c r="P13" s="17">
        <f>SUM(Q13)</f>
        <v>0</v>
      </c>
      <c r="Q13" s="16"/>
      <c r="R13" s="192"/>
      <c r="S13" s="192"/>
      <c r="T13" s="192"/>
      <c r="U13" s="194"/>
    </row>
    <row r="14" ht="18" customHeight="1" spans="1:21">
      <c r="A14" s="87" t="s">
        <v>127</v>
      </c>
      <c r="B14" s="87" t="s">
        <v>128</v>
      </c>
      <c r="C14" s="87"/>
      <c r="D14" s="88" t="s">
        <v>129</v>
      </c>
      <c r="E14" s="16">
        <f>SUM(F14+O14+P14)</f>
        <v>0</v>
      </c>
      <c r="F14" s="17">
        <f>SUM(G14:I14)</f>
        <v>0</v>
      </c>
      <c r="G14" s="17"/>
      <c r="H14" s="17"/>
      <c r="I14" s="17"/>
      <c r="J14" s="17"/>
      <c r="K14" s="17"/>
      <c r="L14" s="17"/>
      <c r="M14" s="17"/>
      <c r="N14" s="16"/>
      <c r="O14" s="192"/>
      <c r="P14" s="17">
        <f>SUM(Q14)</f>
        <v>0</v>
      </c>
      <c r="Q14" s="16"/>
      <c r="R14" s="192"/>
      <c r="S14" s="192"/>
      <c r="T14" s="192"/>
      <c r="U14" s="194"/>
    </row>
    <row r="15" ht="18" customHeight="1" spans="1:21">
      <c r="A15" s="87" t="s">
        <v>127</v>
      </c>
      <c r="B15" s="87" t="s">
        <v>128</v>
      </c>
      <c r="C15" s="87" t="s">
        <v>119</v>
      </c>
      <c r="D15" s="88" t="s">
        <v>130</v>
      </c>
      <c r="E15" s="16">
        <f>SUM(F15+O15+P15)</f>
        <v>10.35</v>
      </c>
      <c r="F15" s="17">
        <f>SUM(G15:I15)</f>
        <v>9.83</v>
      </c>
      <c r="G15" s="17">
        <v>9.83</v>
      </c>
      <c r="H15" s="17"/>
      <c r="I15" s="17"/>
      <c r="J15" s="17"/>
      <c r="K15" s="17"/>
      <c r="L15" s="17"/>
      <c r="M15" s="17"/>
      <c r="N15" s="16"/>
      <c r="O15" s="192"/>
      <c r="P15" s="17">
        <f>SUM(Q15)</f>
        <v>0.52</v>
      </c>
      <c r="Q15" s="16">
        <v>0.52</v>
      </c>
      <c r="R15" s="192"/>
      <c r="S15" s="192"/>
      <c r="T15" s="192"/>
      <c r="U15" s="194"/>
    </row>
    <row r="16" ht="18" customHeight="1" spans="1:21">
      <c r="A16" s="87" t="s">
        <v>127</v>
      </c>
      <c r="B16" s="87" t="s">
        <v>128</v>
      </c>
      <c r="C16" s="87" t="s">
        <v>128</v>
      </c>
      <c r="D16" s="88" t="s">
        <v>131</v>
      </c>
      <c r="E16" s="16">
        <f>SUM(F16+O16+P16)</f>
        <v>16.46</v>
      </c>
      <c r="F16" s="17">
        <f>SUM(G16:I16)</f>
        <v>16.46</v>
      </c>
      <c r="G16" s="17">
        <v>16.46</v>
      </c>
      <c r="H16" s="17"/>
      <c r="I16" s="17"/>
      <c r="J16" s="17"/>
      <c r="K16" s="17"/>
      <c r="L16" s="17"/>
      <c r="M16" s="17"/>
      <c r="N16" s="16"/>
      <c r="O16" s="192"/>
      <c r="P16" s="17">
        <f>SUM(Q16)</f>
        <v>0</v>
      </c>
      <c r="Q16" s="16"/>
      <c r="R16" s="192"/>
      <c r="S16" s="192"/>
      <c r="T16" s="192"/>
      <c r="U16" s="194"/>
    </row>
    <row r="17" ht="18" customHeight="1" spans="1:21">
      <c r="A17" s="87" t="s">
        <v>132</v>
      </c>
      <c r="B17" s="87"/>
      <c r="C17" s="87"/>
      <c r="D17" s="88" t="s">
        <v>133</v>
      </c>
      <c r="E17" s="16">
        <f>SUM(F17+O17+P17)</f>
        <v>0</v>
      </c>
      <c r="F17" s="17">
        <f>SUM(G17:I17)</f>
        <v>0</v>
      </c>
      <c r="G17" s="17"/>
      <c r="H17" s="17"/>
      <c r="I17" s="17"/>
      <c r="J17" s="17"/>
      <c r="K17" s="17"/>
      <c r="L17" s="17"/>
      <c r="M17" s="17"/>
      <c r="N17" s="16"/>
      <c r="O17" s="192"/>
      <c r="P17" s="17">
        <f>SUM(Q17)</f>
        <v>0</v>
      </c>
      <c r="Q17" s="16"/>
      <c r="R17" s="192"/>
      <c r="S17" s="192"/>
      <c r="T17" s="192"/>
      <c r="U17" s="194"/>
    </row>
    <row r="18" ht="18" customHeight="1" spans="1:21">
      <c r="A18" s="87" t="s">
        <v>132</v>
      </c>
      <c r="B18" s="87" t="s">
        <v>134</v>
      </c>
      <c r="C18" s="87"/>
      <c r="D18" s="88" t="s">
        <v>135</v>
      </c>
      <c r="E18" s="16">
        <f>SUM(F18+O18+P18)</f>
        <v>0</v>
      </c>
      <c r="F18" s="17">
        <f>SUM(G18:I18)</f>
        <v>0</v>
      </c>
      <c r="G18" s="17"/>
      <c r="H18" s="17"/>
      <c r="I18" s="17"/>
      <c r="J18" s="17"/>
      <c r="K18" s="17"/>
      <c r="L18" s="17"/>
      <c r="M18" s="17"/>
      <c r="N18" s="16"/>
      <c r="O18" s="192"/>
      <c r="P18" s="17">
        <f>SUM(Q18)</f>
        <v>0</v>
      </c>
      <c r="Q18" s="16"/>
      <c r="R18" s="192"/>
      <c r="S18" s="192"/>
      <c r="T18" s="192"/>
      <c r="U18" s="194"/>
    </row>
    <row r="19" ht="18" customHeight="1" spans="1:21">
      <c r="A19" s="87" t="s">
        <v>132</v>
      </c>
      <c r="B19" s="87" t="s">
        <v>134</v>
      </c>
      <c r="C19" s="87" t="s">
        <v>119</v>
      </c>
      <c r="D19" s="88" t="s">
        <v>136</v>
      </c>
      <c r="E19" s="16">
        <f>SUM(F19+O19+P19)</f>
        <v>8</v>
      </c>
      <c r="F19" s="17">
        <f>SUM(G19:I19)</f>
        <v>8</v>
      </c>
      <c r="G19" s="17">
        <v>8</v>
      </c>
      <c r="H19" s="71"/>
      <c r="I19" s="72"/>
      <c r="J19" s="17"/>
      <c r="K19" s="17"/>
      <c r="L19" s="17"/>
      <c r="M19" s="17"/>
      <c r="N19" s="16"/>
      <c r="O19" s="192"/>
      <c r="P19" s="17">
        <f>SUM(Q19)</f>
        <v>0</v>
      </c>
      <c r="Q19" s="16"/>
      <c r="R19" s="192"/>
      <c r="S19" s="192"/>
      <c r="T19" s="192"/>
      <c r="U19" s="194"/>
    </row>
    <row r="20" s="183" customFormat="1" ht="18" customHeight="1" spans="1:21">
      <c r="A20" s="87" t="s">
        <v>137</v>
      </c>
      <c r="B20" s="87"/>
      <c r="C20" s="87"/>
      <c r="D20" s="88" t="s">
        <v>138</v>
      </c>
      <c r="E20" s="16">
        <f>SUM(F20+O20+P20)</f>
        <v>0</v>
      </c>
      <c r="F20" s="17">
        <f>SUM(G20:I20)</f>
        <v>0</v>
      </c>
      <c r="G20" s="17"/>
      <c r="H20" s="71"/>
      <c r="I20" s="72"/>
      <c r="J20" s="17"/>
      <c r="K20" s="17"/>
      <c r="L20" s="17"/>
      <c r="M20" s="17"/>
      <c r="N20" s="16"/>
      <c r="O20" s="192"/>
      <c r="P20" s="17">
        <f>SUM(Q20)</f>
        <v>0</v>
      </c>
      <c r="Q20" s="16"/>
      <c r="R20" s="192"/>
      <c r="S20" s="192"/>
      <c r="T20" s="192"/>
      <c r="U20" s="194"/>
    </row>
    <row r="21" s="183" customFormat="1" ht="18" customHeight="1" spans="1:21">
      <c r="A21" s="87" t="s">
        <v>139</v>
      </c>
      <c r="B21" s="87" t="s">
        <v>119</v>
      </c>
      <c r="C21" s="87"/>
      <c r="D21" s="88" t="s">
        <v>140</v>
      </c>
      <c r="E21" s="16">
        <f>SUM(F21+O21+P21)</f>
        <v>0</v>
      </c>
      <c r="F21" s="17">
        <f>SUM(G21:I21)</f>
        <v>0</v>
      </c>
      <c r="G21" s="17"/>
      <c r="H21" s="71"/>
      <c r="I21" s="72"/>
      <c r="J21" s="17"/>
      <c r="K21" s="17"/>
      <c r="L21" s="17"/>
      <c r="M21" s="17"/>
      <c r="N21" s="16"/>
      <c r="O21" s="192"/>
      <c r="P21" s="17">
        <f>SUM(Q21)</f>
        <v>0</v>
      </c>
      <c r="Q21" s="16"/>
      <c r="R21" s="192"/>
      <c r="S21" s="192"/>
      <c r="T21" s="192"/>
      <c r="U21" s="194"/>
    </row>
    <row r="22" s="183" customFormat="1" ht="18" customHeight="1" spans="1:21">
      <c r="A22" s="87" t="s">
        <v>137</v>
      </c>
      <c r="B22" s="87" t="s">
        <v>119</v>
      </c>
      <c r="C22" s="87" t="s">
        <v>123</v>
      </c>
      <c r="D22" s="86" t="s">
        <v>141</v>
      </c>
      <c r="E22" s="16">
        <f>SUM(F22+O22+P22)</f>
        <v>11</v>
      </c>
      <c r="F22" s="17">
        <f>SUM(G22:I22)</f>
        <v>0</v>
      </c>
      <c r="G22" s="17"/>
      <c r="H22" s="71"/>
      <c r="I22" s="72"/>
      <c r="J22" s="17"/>
      <c r="K22" s="17"/>
      <c r="L22" s="17"/>
      <c r="M22" s="17"/>
      <c r="N22" s="16"/>
      <c r="O22" s="192"/>
      <c r="P22" s="17">
        <f>SUM(Q22)</f>
        <v>11</v>
      </c>
      <c r="Q22" s="16">
        <v>11</v>
      </c>
      <c r="R22" s="192"/>
      <c r="S22" s="192"/>
      <c r="T22" s="192"/>
      <c r="U22" s="194"/>
    </row>
    <row r="23" s="183" customFormat="1" ht="18" customHeight="1" spans="1:21">
      <c r="A23" s="87" t="s">
        <v>137</v>
      </c>
      <c r="B23" s="87" t="s">
        <v>123</v>
      </c>
      <c r="C23" s="87"/>
      <c r="D23" s="88" t="s">
        <v>142</v>
      </c>
      <c r="E23" s="16">
        <f>SUM(F23+O23+P23)</f>
        <v>0</v>
      </c>
      <c r="F23" s="17">
        <f>SUM(G23:I23)</f>
        <v>0</v>
      </c>
      <c r="G23" s="17"/>
      <c r="H23" s="71"/>
      <c r="I23" s="72"/>
      <c r="J23" s="17"/>
      <c r="K23" s="17"/>
      <c r="L23" s="17"/>
      <c r="M23" s="17"/>
      <c r="N23" s="16"/>
      <c r="O23" s="192"/>
      <c r="P23" s="17">
        <f>SUM(Q23)</f>
        <v>0</v>
      </c>
      <c r="Q23" s="16"/>
      <c r="R23" s="192"/>
      <c r="S23" s="192"/>
      <c r="T23" s="192"/>
      <c r="U23" s="194"/>
    </row>
    <row r="24" s="183" customFormat="1" ht="18" customHeight="1" spans="1:21">
      <c r="A24" s="87" t="s">
        <v>137</v>
      </c>
      <c r="B24" s="87" t="s">
        <v>123</v>
      </c>
      <c r="C24" s="87" t="s">
        <v>123</v>
      </c>
      <c r="D24" s="88" t="s">
        <v>143</v>
      </c>
      <c r="E24" s="16">
        <f>SUM(F24+O24+P24)</f>
        <v>150</v>
      </c>
      <c r="F24" s="17">
        <f>SUM(G24:I24)</f>
        <v>100</v>
      </c>
      <c r="G24" s="17"/>
      <c r="H24" s="71"/>
      <c r="I24" s="72">
        <v>100</v>
      </c>
      <c r="J24" s="17"/>
      <c r="K24" s="17"/>
      <c r="L24" s="17"/>
      <c r="M24" s="17"/>
      <c r="N24" s="16"/>
      <c r="O24" s="192"/>
      <c r="P24" s="17">
        <f>SUM(Q24)</f>
        <v>50</v>
      </c>
      <c r="Q24" s="16">
        <v>50</v>
      </c>
      <c r="R24" s="192"/>
      <c r="S24" s="192"/>
      <c r="T24" s="192"/>
      <c r="U24" s="194"/>
    </row>
    <row r="25" s="183" customFormat="1" ht="18" customHeight="1" spans="1:21">
      <c r="A25" s="87" t="s">
        <v>144</v>
      </c>
      <c r="B25" s="87"/>
      <c r="C25" s="87"/>
      <c r="D25" s="86" t="s">
        <v>145</v>
      </c>
      <c r="E25" s="16">
        <f>SUM(F25+O25+P25)</f>
        <v>0</v>
      </c>
      <c r="F25" s="17">
        <f>SUM(G25:I25)</f>
        <v>0</v>
      </c>
      <c r="G25" s="192"/>
      <c r="H25" s="192"/>
      <c r="I25" s="192"/>
      <c r="J25" s="192"/>
      <c r="K25" s="192"/>
      <c r="L25" s="193"/>
      <c r="M25" s="193"/>
      <c r="N25" s="192"/>
      <c r="O25" s="192"/>
      <c r="P25" s="17">
        <f>SUM(Q25)</f>
        <v>0</v>
      </c>
      <c r="Q25" s="16"/>
      <c r="R25" s="192"/>
      <c r="S25" s="192"/>
      <c r="T25" s="192"/>
      <c r="U25" s="194"/>
    </row>
    <row r="26" s="183" customFormat="1" ht="18" customHeight="1" spans="1:21">
      <c r="A26" s="87" t="s">
        <v>144</v>
      </c>
      <c r="B26" s="87" t="s">
        <v>119</v>
      </c>
      <c r="C26" s="87"/>
      <c r="D26" s="86" t="s">
        <v>146</v>
      </c>
      <c r="E26" s="16">
        <f>SUM(F26+O26+P26)</f>
        <v>0</v>
      </c>
      <c r="F26" s="17">
        <f>SUM(G26:I26)</f>
        <v>0</v>
      </c>
      <c r="G26" s="192"/>
      <c r="H26" s="192"/>
      <c r="I26" s="192"/>
      <c r="J26" s="192"/>
      <c r="K26" s="192"/>
      <c r="L26" s="193"/>
      <c r="M26" s="193"/>
      <c r="N26" s="192"/>
      <c r="O26" s="192"/>
      <c r="P26" s="17">
        <f>SUM(Q26)</f>
        <v>0</v>
      </c>
      <c r="Q26" s="16"/>
      <c r="R26" s="192"/>
      <c r="S26" s="192"/>
      <c r="T26" s="192"/>
      <c r="U26" s="1"/>
    </row>
    <row r="27" s="183" customFormat="1" ht="18" customHeight="1" spans="1:21">
      <c r="A27" s="87" t="s">
        <v>144</v>
      </c>
      <c r="B27" s="87" t="s">
        <v>119</v>
      </c>
      <c r="C27" s="87" t="s">
        <v>147</v>
      </c>
      <c r="D27" s="86" t="s">
        <v>148</v>
      </c>
      <c r="E27" s="16">
        <f>SUM(F27+O27+P27)</f>
        <v>5</v>
      </c>
      <c r="F27" s="17">
        <f>SUM(G27:I27)</f>
        <v>0</v>
      </c>
      <c r="G27" s="192"/>
      <c r="H27" s="192"/>
      <c r="I27" s="192"/>
      <c r="J27" s="192"/>
      <c r="K27" s="192"/>
      <c r="L27" s="193"/>
      <c r="M27" s="193"/>
      <c r="N27" s="192"/>
      <c r="O27" s="192"/>
      <c r="P27" s="17">
        <f>SUM(Q27)</f>
        <v>5</v>
      </c>
      <c r="Q27" s="16">
        <v>5</v>
      </c>
      <c r="R27" s="192"/>
      <c r="S27" s="192"/>
      <c r="T27" s="192"/>
      <c r="U27" s="1"/>
    </row>
    <row r="28" s="183" customFormat="1" ht="18" customHeight="1" spans="1:21">
      <c r="A28" s="87" t="s">
        <v>144</v>
      </c>
      <c r="B28" s="87" t="s">
        <v>128</v>
      </c>
      <c r="C28" s="87"/>
      <c r="D28" s="86" t="s">
        <v>149</v>
      </c>
      <c r="E28" s="16">
        <f>SUM(F28+O28+P28)</f>
        <v>0</v>
      </c>
      <c r="F28" s="17">
        <f>SUM(G28:I28)</f>
        <v>0</v>
      </c>
      <c r="G28" s="192"/>
      <c r="H28" s="192"/>
      <c r="I28" s="192"/>
      <c r="J28" s="192"/>
      <c r="K28" s="192"/>
      <c r="L28" s="193"/>
      <c r="M28" s="193"/>
      <c r="N28" s="192"/>
      <c r="O28" s="192"/>
      <c r="P28" s="17">
        <f>SUM(Q28)</f>
        <v>0</v>
      </c>
      <c r="Q28" s="16"/>
      <c r="R28" s="192"/>
      <c r="S28" s="192"/>
      <c r="T28" s="192"/>
      <c r="U28" s="1"/>
    </row>
    <row r="29" s="183" customFormat="1" ht="18" customHeight="1" spans="1:21">
      <c r="A29" s="87" t="s">
        <v>144</v>
      </c>
      <c r="B29" s="87" t="s">
        <v>128</v>
      </c>
      <c r="C29" s="87" t="s">
        <v>150</v>
      </c>
      <c r="D29" s="86" t="s">
        <v>151</v>
      </c>
      <c r="E29" s="16">
        <f>SUM(F29+O29+P29)</f>
        <v>10</v>
      </c>
      <c r="F29" s="17">
        <f>SUM(G29:I29)</f>
        <v>0</v>
      </c>
      <c r="G29" s="192"/>
      <c r="H29" s="192"/>
      <c r="I29" s="192"/>
      <c r="J29" s="192"/>
      <c r="K29" s="192"/>
      <c r="L29" s="193"/>
      <c r="M29" s="193"/>
      <c r="N29" s="192"/>
      <c r="O29" s="192"/>
      <c r="P29" s="17">
        <f>SUM(Q29)</f>
        <v>10</v>
      </c>
      <c r="Q29" s="16">
        <v>10</v>
      </c>
      <c r="R29" s="192"/>
      <c r="S29" s="192"/>
      <c r="T29" s="192"/>
      <c r="U29" s="1"/>
    </row>
    <row r="30" s="183" customFormat="1" ht="18" customHeight="1" spans="1:21">
      <c r="A30" s="87">
        <v>220</v>
      </c>
      <c r="B30" s="87"/>
      <c r="C30" s="87"/>
      <c r="D30" s="86" t="s">
        <v>152</v>
      </c>
      <c r="E30" s="16">
        <f>SUM(F30+O30+P30)</f>
        <v>0</v>
      </c>
      <c r="F30" s="17">
        <f>SUM(G30:I30)</f>
        <v>0</v>
      </c>
      <c r="G30" s="192"/>
      <c r="H30" s="192"/>
      <c r="I30" s="192"/>
      <c r="J30" s="192"/>
      <c r="K30" s="192"/>
      <c r="L30" s="193"/>
      <c r="M30" s="193"/>
      <c r="N30" s="192"/>
      <c r="O30" s="192"/>
      <c r="P30" s="17">
        <f>SUM(Q30)</f>
        <v>0</v>
      </c>
      <c r="Q30" s="16"/>
      <c r="R30" s="192"/>
      <c r="S30" s="192"/>
      <c r="T30" s="192"/>
      <c r="U30" s="1"/>
    </row>
    <row r="31" s="183" customFormat="1" ht="18" customHeight="1" spans="1:21">
      <c r="A31" s="87" t="s">
        <v>153</v>
      </c>
      <c r="B31" s="87" t="s">
        <v>119</v>
      </c>
      <c r="C31" s="87"/>
      <c r="D31" s="86" t="s">
        <v>154</v>
      </c>
      <c r="E31" s="16">
        <f>SUM(F31+O31+P31)</f>
        <v>0</v>
      </c>
      <c r="F31" s="17">
        <f>SUM(G31:I31)</f>
        <v>0</v>
      </c>
      <c r="G31" s="192"/>
      <c r="H31" s="192"/>
      <c r="I31" s="192"/>
      <c r="J31" s="192"/>
      <c r="K31" s="192"/>
      <c r="L31" s="193"/>
      <c r="M31" s="193"/>
      <c r="N31" s="192"/>
      <c r="O31" s="192"/>
      <c r="P31" s="17">
        <f>SUM(Q31)</f>
        <v>0</v>
      </c>
      <c r="Q31" s="16"/>
      <c r="R31" s="192"/>
      <c r="S31" s="192"/>
      <c r="T31" s="192"/>
      <c r="U31" s="1"/>
    </row>
    <row r="32" s="183" customFormat="1" ht="18" customHeight="1" spans="1:21">
      <c r="A32" s="87" t="s">
        <v>153</v>
      </c>
      <c r="B32" s="87" t="s">
        <v>119</v>
      </c>
      <c r="C32" s="87" t="s">
        <v>155</v>
      </c>
      <c r="D32" s="86" t="s">
        <v>156</v>
      </c>
      <c r="E32" s="16">
        <f>SUM(F32+O32+P32)</f>
        <v>10</v>
      </c>
      <c r="F32" s="17">
        <f>SUM(G32:I32)</f>
        <v>0</v>
      </c>
      <c r="G32" s="192"/>
      <c r="H32" s="192"/>
      <c r="I32" s="192"/>
      <c r="J32" s="192"/>
      <c r="K32" s="192"/>
      <c r="L32" s="193"/>
      <c r="M32" s="193"/>
      <c r="N32" s="192"/>
      <c r="O32" s="192"/>
      <c r="P32" s="17">
        <f>SUM(Q32)</f>
        <v>10</v>
      </c>
      <c r="Q32" s="16">
        <v>10</v>
      </c>
      <c r="R32" s="192"/>
      <c r="S32" s="192"/>
      <c r="T32" s="192"/>
      <c r="U32" s="1"/>
    </row>
    <row r="33" ht="18" customHeight="1" spans="1:20">
      <c r="A33" s="87">
        <v>221</v>
      </c>
      <c r="B33" s="87"/>
      <c r="C33" s="87"/>
      <c r="D33" s="86" t="s">
        <v>157</v>
      </c>
      <c r="E33" s="16">
        <f>SUM(F33+O33+P33)</f>
        <v>0</v>
      </c>
      <c r="F33" s="17">
        <f>SUM(G33:I33)</f>
        <v>0</v>
      </c>
      <c r="G33" s="192"/>
      <c r="H33" s="192"/>
      <c r="I33" s="192"/>
      <c r="J33" s="192"/>
      <c r="K33" s="192"/>
      <c r="L33" s="193"/>
      <c r="M33" s="193"/>
      <c r="N33" s="192"/>
      <c r="O33" s="192"/>
      <c r="P33" s="17">
        <f>SUM(Q33)</f>
        <v>0</v>
      </c>
      <c r="Q33" s="16"/>
      <c r="R33" s="192"/>
      <c r="S33" s="192"/>
      <c r="T33" s="192"/>
    </row>
    <row r="34" ht="18" customHeight="1" spans="1:20">
      <c r="A34" s="87" t="s">
        <v>158</v>
      </c>
      <c r="B34" s="87" t="s">
        <v>159</v>
      </c>
      <c r="C34" s="87"/>
      <c r="D34" s="86" t="s">
        <v>160</v>
      </c>
      <c r="E34" s="16">
        <f>SUM(F34+O34+P34)</f>
        <v>0</v>
      </c>
      <c r="F34" s="17">
        <f>SUM(G34:I34)</f>
        <v>0</v>
      </c>
      <c r="G34" s="17"/>
      <c r="H34" s="17"/>
      <c r="I34" s="17"/>
      <c r="J34" s="17"/>
      <c r="K34" s="17"/>
      <c r="L34" s="17"/>
      <c r="M34" s="17"/>
      <c r="N34" s="17"/>
      <c r="O34" s="17"/>
      <c r="P34" s="17">
        <f>SUM(Q34)</f>
        <v>0</v>
      </c>
      <c r="Q34" s="16"/>
      <c r="R34" s="192"/>
      <c r="S34" s="192"/>
      <c r="T34" s="192"/>
    </row>
    <row r="35" ht="18" customHeight="1" spans="1:20">
      <c r="A35" s="87" t="s">
        <v>158</v>
      </c>
      <c r="B35" s="87" t="s">
        <v>159</v>
      </c>
      <c r="C35" s="87" t="s">
        <v>119</v>
      </c>
      <c r="D35" s="86" t="s">
        <v>161</v>
      </c>
      <c r="E35" s="16">
        <f>SUM(F35+O35+P35)</f>
        <v>9.09</v>
      </c>
      <c r="F35" s="17">
        <f>SUM(G35:I35)</f>
        <v>9.09</v>
      </c>
      <c r="G35" s="17">
        <v>9.09</v>
      </c>
      <c r="H35" s="17"/>
      <c r="I35" s="17"/>
      <c r="J35" s="17"/>
      <c r="K35" s="17"/>
      <c r="L35" s="17"/>
      <c r="M35" s="17"/>
      <c r="N35" s="17"/>
      <c r="O35" s="17"/>
      <c r="P35" s="192">
        <f>SUM(Q35)</f>
        <v>0</v>
      </c>
      <c r="Q35" s="16"/>
      <c r="R35" s="192"/>
      <c r="S35" s="192"/>
      <c r="T35" s="192"/>
    </row>
    <row r="36" ht="18" customHeight="1" spans="1:20">
      <c r="A36" s="87">
        <v>229</v>
      </c>
      <c r="B36" s="87"/>
      <c r="C36" s="87"/>
      <c r="D36" s="86" t="s">
        <v>162</v>
      </c>
      <c r="E36" s="16">
        <f>SUM(F36+O36+P36)</f>
        <v>0</v>
      </c>
      <c r="F36" s="17">
        <f>SUM(G36:I36)</f>
        <v>0</v>
      </c>
      <c r="G36" s="17"/>
      <c r="H36" s="17"/>
      <c r="I36" s="17"/>
      <c r="J36" s="17"/>
      <c r="K36" s="17"/>
      <c r="L36" s="17"/>
      <c r="M36" s="17"/>
      <c r="N36" s="17"/>
      <c r="O36" s="17"/>
      <c r="P36" s="192">
        <f>SUM(Q36)</f>
        <v>0</v>
      </c>
      <c r="Q36" s="16"/>
      <c r="R36" s="192"/>
      <c r="S36" s="192"/>
      <c r="T36" s="192"/>
    </row>
    <row r="37" ht="18" customHeight="1" spans="1:20">
      <c r="A37" s="87" t="s">
        <v>163</v>
      </c>
      <c r="B37" s="87" t="s">
        <v>123</v>
      </c>
      <c r="C37" s="87"/>
      <c r="D37" s="86" t="s">
        <v>162</v>
      </c>
      <c r="E37" s="16">
        <f>SUM(F37+O37+P37)</f>
        <v>0</v>
      </c>
      <c r="F37" s="17">
        <f>SUM(G37:I37)</f>
        <v>0</v>
      </c>
      <c r="G37" s="17"/>
      <c r="H37" s="17"/>
      <c r="I37" s="17"/>
      <c r="J37" s="17"/>
      <c r="K37" s="17"/>
      <c r="L37" s="17"/>
      <c r="M37" s="17"/>
      <c r="N37" s="17"/>
      <c r="O37" s="17"/>
      <c r="P37" s="192">
        <f>SUM(Q37)</f>
        <v>0</v>
      </c>
      <c r="Q37" s="16"/>
      <c r="R37" s="192"/>
      <c r="S37" s="192"/>
      <c r="T37" s="192"/>
    </row>
    <row r="38" ht="18" customHeight="1" spans="1:20">
      <c r="A38" s="87" t="s">
        <v>163</v>
      </c>
      <c r="B38" s="87" t="s">
        <v>123</v>
      </c>
      <c r="C38" s="87" t="s">
        <v>119</v>
      </c>
      <c r="D38" s="86" t="s">
        <v>164</v>
      </c>
      <c r="E38" s="16">
        <f>SUM(F38+O38+P38)</f>
        <v>426</v>
      </c>
      <c r="F38" s="17">
        <f>SUM(G38:I38)</f>
        <v>0</v>
      </c>
      <c r="G38" s="17"/>
      <c r="H38" s="17"/>
      <c r="I38" s="17"/>
      <c r="J38" s="17"/>
      <c r="K38" s="17"/>
      <c r="L38" s="17"/>
      <c r="M38" s="17"/>
      <c r="N38" s="17"/>
      <c r="O38" s="17">
        <v>426</v>
      </c>
      <c r="P38" s="192">
        <f>SUM(Q38)</f>
        <v>0</v>
      </c>
      <c r="Q38" s="16"/>
      <c r="R38" s="192"/>
      <c r="S38" s="192"/>
      <c r="T38" s="192"/>
    </row>
  </sheetData>
  <mergeCells count="25">
    <mergeCell ref="M1:N1"/>
    <mergeCell ref="A2:N2"/>
    <mergeCell ref="A3:F3"/>
    <mergeCell ref="S3:T3"/>
    <mergeCell ref="A4:D4"/>
    <mergeCell ref="F4:H4"/>
    <mergeCell ref="L4:N4"/>
    <mergeCell ref="P4:T4"/>
    <mergeCell ref="D5:D6"/>
    <mergeCell ref="E4:E6"/>
    <mergeCell ref="F5:F6"/>
    <mergeCell ref="G5:G6"/>
    <mergeCell ref="H5:H6"/>
    <mergeCell ref="I5:I6"/>
    <mergeCell ref="J4:J6"/>
    <mergeCell ref="K4:K6"/>
    <mergeCell ref="L5:L6"/>
    <mergeCell ref="M5:M6"/>
    <mergeCell ref="N5:N6"/>
    <mergeCell ref="O4:O6"/>
    <mergeCell ref="P5:P6"/>
    <mergeCell ref="Q5:Q6"/>
    <mergeCell ref="R5:R6"/>
    <mergeCell ref="S5:S6"/>
    <mergeCell ref="T5:T6"/>
  </mergeCells>
  <printOptions horizontalCentered="1"/>
  <pageMargins left="0.196527777777778" right="0.196527777777778" top="0.416666666666667" bottom="0.15625" header="0" footer="0"/>
  <pageSetup paperSize="9" scale="70"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8"/>
  <sheetViews>
    <sheetView showGridLines="0" showZeros="0" workbookViewId="0">
      <selection activeCell="A3" sqref="A3:H3"/>
    </sheetView>
  </sheetViews>
  <sheetFormatPr defaultColWidth="9.16666666666667" defaultRowHeight="12.75" customHeight="1"/>
  <cols>
    <col min="1" max="1" width="11.3333333333333" style="1" customWidth="1"/>
    <col min="2" max="3" width="7.5" style="1" customWidth="1"/>
    <col min="4" max="4" width="29.1666666666667" style="1" customWidth="1"/>
    <col min="5" max="5" width="13" style="1" customWidth="1"/>
    <col min="6" max="6" width="11.8333333333333" style="1" customWidth="1"/>
    <col min="7" max="7" width="12.8333333333333" style="1" customWidth="1"/>
    <col min="8" max="8" width="12.1666666666667" style="1" customWidth="1"/>
    <col min="9" max="9" width="10" style="1" customWidth="1"/>
    <col min="10" max="10" width="11.8333333333333" style="1" customWidth="1"/>
    <col min="11" max="13" width="12.3333333333333" style="1" customWidth="1"/>
    <col min="14" max="14" width="10" style="1" customWidth="1"/>
    <col min="15" max="16" width="13.6666666666667" style="1" customWidth="1"/>
    <col min="17" max="17" width="11.5" style="1" customWidth="1"/>
    <col min="18" max="16384" width="9.16666666666667" style="1"/>
  </cols>
  <sheetData>
    <row r="1" ht="25.5" customHeight="1" spans="1:18">
      <c r="A1" s="184" t="s">
        <v>165</v>
      </c>
      <c r="B1" s="79"/>
      <c r="C1" s="79"/>
      <c r="D1" s="79"/>
      <c r="E1" s="79"/>
      <c r="F1" s="79"/>
      <c r="G1" s="79"/>
      <c r="H1" s="79"/>
      <c r="I1" s="79"/>
      <c r="J1" s="79"/>
      <c r="K1" s="79"/>
      <c r="L1" s="79"/>
      <c r="M1" s="79"/>
      <c r="N1" s="79"/>
      <c r="O1" s="79"/>
      <c r="P1" s="79"/>
      <c r="Q1" s="79"/>
      <c r="R1" s="54"/>
    </row>
    <row r="2" ht="25.5" customHeight="1" spans="1:18">
      <c r="A2" s="185" t="s">
        <v>166</v>
      </c>
      <c r="B2" s="185"/>
      <c r="C2" s="185"/>
      <c r="D2" s="185"/>
      <c r="E2" s="185"/>
      <c r="F2" s="185"/>
      <c r="G2" s="185"/>
      <c r="H2" s="185"/>
      <c r="I2" s="185"/>
      <c r="J2" s="185"/>
      <c r="K2" s="185"/>
      <c r="L2" s="185"/>
      <c r="M2" s="185"/>
      <c r="N2" s="185"/>
      <c r="O2" s="185"/>
      <c r="P2" s="185"/>
      <c r="Q2" s="185"/>
      <c r="R2" s="54"/>
    </row>
    <row r="3" ht="25.5" customHeight="1" spans="1:18">
      <c r="A3" s="110" t="s">
        <v>2</v>
      </c>
      <c r="B3" s="110"/>
      <c r="C3" s="110"/>
      <c r="D3" s="110"/>
      <c r="E3" s="110"/>
      <c r="F3" s="110"/>
      <c r="G3" s="110"/>
      <c r="H3" s="110"/>
      <c r="I3" s="79"/>
      <c r="J3" s="79"/>
      <c r="K3" s="79"/>
      <c r="L3" s="79"/>
      <c r="M3" s="79"/>
      <c r="N3" s="79"/>
      <c r="O3" s="79" t="s">
        <v>84</v>
      </c>
      <c r="P3" s="79"/>
      <c r="Q3" s="79"/>
      <c r="R3" s="54"/>
    </row>
    <row r="4" ht="25.5" customHeight="1" spans="1:18">
      <c r="A4" s="146" t="s">
        <v>167</v>
      </c>
      <c r="B4" s="146"/>
      <c r="C4" s="146"/>
      <c r="D4" s="146"/>
      <c r="E4" s="144" t="s">
        <v>168</v>
      </c>
      <c r="F4" s="155"/>
      <c r="G4" s="144"/>
      <c r="H4" s="140"/>
      <c r="I4" s="66" t="s">
        <v>169</v>
      </c>
      <c r="J4" s="66"/>
      <c r="K4" s="66"/>
      <c r="L4" s="66"/>
      <c r="M4" s="66"/>
      <c r="N4" s="66"/>
      <c r="O4" s="66"/>
      <c r="P4" s="66"/>
      <c r="Q4" s="66"/>
      <c r="R4" s="54"/>
    </row>
    <row r="5" ht="25.5" customHeight="1" spans="1:18">
      <c r="A5" s="66" t="s">
        <v>110</v>
      </c>
      <c r="B5" s="66"/>
      <c r="C5" s="66"/>
      <c r="D5" s="98" t="s">
        <v>111</v>
      </c>
      <c r="E5" s="98" t="s">
        <v>105</v>
      </c>
      <c r="F5" s="98" t="s">
        <v>170</v>
      </c>
      <c r="G5" s="98" t="s">
        <v>171</v>
      </c>
      <c r="H5" s="98" t="s">
        <v>172</v>
      </c>
      <c r="I5" s="98" t="s">
        <v>105</v>
      </c>
      <c r="J5" s="98" t="s">
        <v>173</v>
      </c>
      <c r="K5" s="99" t="s">
        <v>174</v>
      </c>
      <c r="L5" s="100" t="s">
        <v>175</v>
      </c>
      <c r="M5" s="101" t="s">
        <v>176</v>
      </c>
      <c r="N5" s="99" t="s">
        <v>177</v>
      </c>
      <c r="O5" s="98" t="s">
        <v>178</v>
      </c>
      <c r="P5" s="98" t="s">
        <v>179</v>
      </c>
      <c r="Q5" s="98" t="s">
        <v>162</v>
      </c>
      <c r="R5" s="54"/>
    </row>
    <row r="6" ht="49.5" customHeight="1" spans="1:18">
      <c r="A6" s="98" t="s">
        <v>112</v>
      </c>
      <c r="B6" s="98" t="s">
        <v>113</v>
      </c>
      <c r="C6" s="98" t="s">
        <v>114</v>
      </c>
      <c r="D6" s="102"/>
      <c r="E6" s="102"/>
      <c r="F6" s="102"/>
      <c r="G6" s="102"/>
      <c r="H6" s="102"/>
      <c r="I6" s="102"/>
      <c r="J6" s="102"/>
      <c r="K6" s="103"/>
      <c r="L6" s="104"/>
      <c r="M6" s="105"/>
      <c r="N6" s="103"/>
      <c r="O6" s="102"/>
      <c r="P6" s="102"/>
      <c r="Q6" s="102"/>
      <c r="R6" s="54"/>
    </row>
    <row r="7" ht="23.1" customHeight="1" spans="1:18">
      <c r="A7" s="85"/>
      <c r="B7" s="85"/>
      <c r="C7" s="85"/>
      <c r="D7" s="86" t="s">
        <v>105</v>
      </c>
      <c r="E7" s="28">
        <f>SUM(F7:H7)</f>
        <v>348.4</v>
      </c>
      <c r="F7" s="28">
        <f t="shared" ref="F7:Q7" si="0">SUM(F8:F38)</f>
        <v>159.61</v>
      </c>
      <c r="G7" s="28">
        <f>SUM(G8:G38)</f>
        <v>121.91</v>
      </c>
      <c r="H7" s="28">
        <f>SUM(H8:H38)</f>
        <v>66.88</v>
      </c>
      <c r="I7" s="28">
        <f>SUM(J7:Q7)</f>
        <v>614.55</v>
      </c>
      <c r="J7" s="28">
        <f t="shared" ref="J7:Q7" si="1">SUM(J8:J38)</f>
        <v>136</v>
      </c>
      <c r="K7" s="28">
        <f>SUM(K8:K38)</f>
        <v>3</v>
      </c>
      <c r="L7" s="28">
        <f>SUM(L8:L38)</f>
        <v>17</v>
      </c>
      <c r="M7" s="28">
        <f>SUM(M8:M38)</f>
        <v>2</v>
      </c>
      <c r="N7" s="28">
        <f>SUM(N8:N38)</f>
        <v>50</v>
      </c>
      <c r="O7" s="28">
        <f>SUM(O8:O38)</f>
        <v>401.75</v>
      </c>
      <c r="P7" s="28">
        <f>SUM(P8:P38)</f>
        <v>0</v>
      </c>
      <c r="Q7" s="28">
        <f>SUM(Q8:Q38)</f>
        <v>4.8</v>
      </c>
      <c r="R7" s="54"/>
    </row>
    <row r="8" ht="21" customHeight="1" spans="1:18">
      <c r="A8" s="87" t="s">
        <v>115</v>
      </c>
      <c r="B8" s="87"/>
      <c r="C8" s="87"/>
      <c r="D8" s="88" t="s">
        <v>116</v>
      </c>
      <c r="E8" s="28">
        <f t="shared" ref="E8:E38" si="2">SUM(F8:H8)</f>
        <v>0</v>
      </c>
      <c r="F8" s="17"/>
      <c r="G8" s="17"/>
      <c r="H8" s="17"/>
      <c r="I8" s="28">
        <f t="shared" ref="I8:I38" si="3">SUM(J8:Q8)</f>
        <v>0</v>
      </c>
      <c r="J8" s="16"/>
      <c r="K8" s="16"/>
      <c r="L8" s="16"/>
      <c r="M8" s="16"/>
      <c r="N8" s="16"/>
      <c r="O8" s="16"/>
      <c r="P8" s="16"/>
      <c r="Q8" s="16"/>
      <c r="R8" s="54"/>
    </row>
    <row r="9" ht="21" customHeight="1" spans="1:18">
      <c r="A9" s="87" t="s">
        <v>115</v>
      </c>
      <c r="B9" s="87" t="s">
        <v>117</v>
      </c>
      <c r="C9" s="87"/>
      <c r="D9" s="88" t="s">
        <v>118</v>
      </c>
      <c r="E9" s="28">
        <f>SUM(F9:H9)</f>
        <v>0</v>
      </c>
      <c r="F9" s="17"/>
      <c r="G9" s="17"/>
      <c r="H9" s="17"/>
      <c r="I9" s="28">
        <f>SUM(J9:Q9)</f>
        <v>0</v>
      </c>
      <c r="J9" s="16"/>
      <c r="K9" s="16"/>
      <c r="L9" s="16"/>
      <c r="M9" s="16"/>
      <c r="N9" s="16"/>
      <c r="O9" s="16"/>
      <c r="P9" s="16"/>
      <c r="Q9" s="16"/>
      <c r="R9" s="54"/>
    </row>
    <row r="10" ht="21" customHeight="1" spans="1:18">
      <c r="A10" s="87" t="s">
        <v>115</v>
      </c>
      <c r="B10" s="87" t="s">
        <v>117</v>
      </c>
      <c r="C10" s="87" t="s">
        <v>119</v>
      </c>
      <c r="D10" s="88" t="s">
        <v>120</v>
      </c>
      <c r="E10" s="28">
        <f>SUM(F10:H10)</f>
        <v>244.57</v>
      </c>
      <c r="F10" s="17">
        <v>126.06</v>
      </c>
      <c r="G10" s="17">
        <v>97.44</v>
      </c>
      <c r="H10" s="17">
        <v>21.07</v>
      </c>
      <c r="I10" s="28">
        <f>SUM(J10:Q10)</f>
        <v>0</v>
      </c>
      <c r="J10" s="16"/>
      <c r="K10" s="16"/>
      <c r="L10" s="16"/>
      <c r="M10" s="16"/>
      <c r="N10" s="16"/>
      <c r="O10" s="16"/>
      <c r="P10" s="16"/>
      <c r="Q10" s="16"/>
      <c r="R10" s="54"/>
    </row>
    <row r="11" ht="21" customHeight="1" spans="1:18">
      <c r="A11" s="87" t="s">
        <v>115</v>
      </c>
      <c r="B11" s="87" t="s">
        <v>117</v>
      </c>
      <c r="C11" s="87" t="s">
        <v>121</v>
      </c>
      <c r="D11" s="88" t="s">
        <v>122</v>
      </c>
      <c r="E11" s="28">
        <f>SUM(F11:H11)</f>
        <v>0</v>
      </c>
      <c r="F11" s="17"/>
      <c r="G11" s="17"/>
      <c r="H11" s="17"/>
      <c r="I11" s="28">
        <f>SUM(J11:Q11)</f>
        <v>3</v>
      </c>
      <c r="J11" s="16"/>
      <c r="K11" s="16">
        <v>3</v>
      </c>
      <c r="L11" s="16"/>
      <c r="M11" s="16"/>
      <c r="N11" s="16"/>
      <c r="O11" s="16"/>
      <c r="P11" s="16"/>
      <c r="Q11" s="16"/>
      <c r="R11" s="54"/>
    </row>
    <row r="12" s="183" customFormat="1" ht="21" customHeight="1" spans="1:18">
      <c r="A12" s="87" t="s">
        <v>115</v>
      </c>
      <c r="B12" s="87" t="s">
        <v>117</v>
      </c>
      <c r="C12" s="87" t="s">
        <v>123</v>
      </c>
      <c r="D12" s="88" t="s">
        <v>124</v>
      </c>
      <c r="E12" s="28">
        <f>SUM(F12:H12)</f>
        <v>59.48</v>
      </c>
      <c r="F12" s="17"/>
      <c r="G12" s="17">
        <v>24.02</v>
      </c>
      <c r="H12" s="17">
        <v>35.46</v>
      </c>
      <c r="I12" s="28">
        <f>SUM(J12:Q12)</f>
        <v>0</v>
      </c>
      <c r="J12" s="16"/>
      <c r="K12" s="16"/>
      <c r="L12" s="16"/>
      <c r="M12" s="16"/>
      <c r="N12" s="16"/>
      <c r="O12" s="16"/>
      <c r="P12" s="16"/>
      <c r="Q12" s="16"/>
      <c r="R12" s="186"/>
    </row>
    <row r="13" s="183" customFormat="1" ht="21" customHeight="1" spans="1:18">
      <c r="A13" s="87" t="s">
        <v>125</v>
      </c>
      <c r="B13" s="87"/>
      <c r="C13" s="87"/>
      <c r="D13" s="88" t="s">
        <v>126</v>
      </c>
      <c r="E13" s="28">
        <f>SUM(F13:H13)</f>
        <v>0</v>
      </c>
      <c r="F13" s="17"/>
      <c r="G13" s="17"/>
      <c r="H13" s="17"/>
      <c r="I13" s="28">
        <f>SUM(J13:Q13)</f>
        <v>0</v>
      </c>
      <c r="J13" s="16"/>
      <c r="K13" s="16"/>
      <c r="L13" s="16"/>
      <c r="M13" s="16"/>
      <c r="N13" s="16"/>
      <c r="O13" s="16"/>
      <c r="P13" s="16"/>
      <c r="Q13" s="16"/>
      <c r="R13" s="186"/>
    </row>
    <row r="14" s="183" customFormat="1" ht="21" customHeight="1" spans="1:18">
      <c r="A14" s="87" t="s">
        <v>127</v>
      </c>
      <c r="B14" s="87" t="s">
        <v>128</v>
      </c>
      <c r="C14" s="87"/>
      <c r="D14" s="88" t="s">
        <v>129</v>
      </c>
      <c r="E14" s="28">
        <f>SUM(F14:H14)</f>
        <v>0</v>
      </c>
      <c r="F14" s="17"/>
      <c r="G14" s="17"/>
      <c r="H14" s="17"/>
      <c r="I14" s="28">
        <f>SUM(J14:Q14)</f>
        <v>0</v>
      </c>
      <c r="J14" s="16"/>
      <c r="K14" s="16"/>
      <c r="L14" s="16"/>
      <c r="M14" s="16"/>
      <c r="N14" s="16"/>
      <c r="O14" s="16"/>
      <c r="P14" s="16"/>
      <c r="Q14" s="16"/>
      <c r="R14" s="186"/>
    </row>
    <row r="15" s="183" customFormat="1" ht="21" customHeight="1" spans="1:18">
      <c r="A15" s="87" t="s">
        <v>127</v>
      </c>
      <c r="B15" s="87" t="s">
        <v>128</v>
      </c>
      <c r="C15" s="87" t="s">
        <v>119</v>
      </c>
      <c r="D15" s="88" t="s">
        <v>130</v>
      </c>
      <c r="E15" s="28">
        <f>SUM(F15:H15)</f>
        <v>10.35</v>
      </c>
      <c r="F15" s="17"/>
      <c r="G15" s="17"/>
      <c r="H15" s="17">
        <v>10.35</v>
      </c>
      <c r="I15" s="28">
        <f>SUM(J15:Q15)</f>
        <v>0</v>
      </c>
      <c r="J15" s="16"/>
      <c r="K15" s="16"/>
      <c r="L15" s="16"/>
      <c r="M15" s="16"/>
      <c r="N15" s="16"/>
      <c r="O15" s="16"/>
      <c r="P15" s="16"/>
      <c r="Q15" s="16"/>
      <c r="R15" s="186"/>
    </row>
    <row r="16" s="183" customFormat="1" ht="21" customHeight="1" spans="1:17">
      <c r="A16" s="87" t="s">
        <v>127</v>
      </c>
      <c r="B16" s="87" t="s">
        <v>128</v>
      </c>
      <c r="C16" s="87" t="s">
        <v>128</v>
      </c>
      <c r="D16" s="88" t="s">
        <v>131</v>
      </c>
      <c r="E16" s="28">
        <f>SUM(F16:H16)</f>
        <v>16.46</v>
      </c>
      <c r="F16" s="17">
        <v>16.46</v>
      </c>
      <c r="G16" s="17"/>
      <c r="H16" s="17"/>
      <c r="I16" s="28">
        <f>SUM(J16:Q16)</f>
        <v>0</v>
      </c>
      <c r="J16" s="16"/>
      <c r="K16" s="16"/>
      <c r="L16" s="16"/>
      <c r="M16" s="16"/>
      <c r="N16" s="16"/>
      <c r="O16" s="16"/>
      <c r="P16" s="16"/>
      <c r="Q16" s="16"/>
    </row>
    <row r="17" s="183" customFormat="1" ht="21" customHeight="1" spans="1:17">
      <c r="A17" s="87" t="s">
        <v>132</v>
      </c>
      <c r="B17" s="87"/>
      <c r="C17" s="87"/>
      <c r="D17" s="88" t="s">
        <v>133</v>
      </c>
      <c r="E17" s="28">
        <f>SUM(F17:H17)</f>
        <v>0</v>
      </c>
      <c r="F17" s="17"/>
      <c r="G17" s="17"/>
      <c r="H17" s="17"/>
      <c r="I17" s="28">
        <f>SUM(J17:Q17)</f>
        <v>0</v>
      </c>
      <c r="J17" s="16"/>
      <c r="K17" s="16"/>
      <c r="L17" s="16"/>
      <c r="M17" s="16"/>
      <c r="N17" s="16"/>
      <c r="O17" s="16"/>
      <c r="P17" s="16"/>
      <c r="Q17" s="16"/>
    </row>
    <row r="18" s="183" customFormat="1" ht="21" customHeight="1" spans="1:17">
      <c r="A18" s="87" t="s">
        <v>132</v>
      </c>
      <c r="B18" s="87" t="s">
        <v>134</v>
      </c>
      <c r="C18" s="87"/>
      <c r="D18" s="88" t="s">
        <v>135</v>
      </c>
      <c r="E18" s="28">
        <f>SUM(F18:H18)</f>
        <v>0</v>
      </c>
      <c r="F18" s="17"/>
      <c r="G18" s="17"/>
      <c r="H18" s="17"/>
      <c r="I18" s="28">
        <f>SUM(J18:Q18)</f>
        <v>0</v>
      </c>
      <c r="J18" s="16"/>
      <c r="K18" s="16"/>
      <c r="L18" s="16"/>
      <c r="M18" s="16"/>
      <c r="N18" s="16"/>
      <c r="O18" s="16"/>
      <c r="P18" s="16"/>
      <c r="Q18" s="16"/>
    </row>
    <row r="19" s="183" customFormat="1" ht="21" customHeight="1" spans="1:17">
      <c r="A19" s="87" t="s">
        <v>132</v>
      </c>
      <c r="B19" s="87" t="s">
        <v>134</v>
      </c>
      <c r="C19" s="87" t="s">
        <v>119</v>
      </c>
      <c r="D19" s="86" t="s">
        <v>136</v>
      </c>
      <c r="E19" s="28">
        <f>SUM(F19:H19)</f>
        <v>8</v>
      </c>
      <c r="F19" s="17">
        <v>8</v>
      </c>
      <c r="G19" s="17"/>
      <c r="H19" s="17"/>
      <c r="I19" s="28">
        <f>SUM(J19:Q19)</f>
        <v>0</v>
      </c>
      <c r="J19" s="16"/>
      <c r="K19" s="16"/>
      <c r="L19" s="16"/>
      <c r="M19" s="16"/>
      <c r="N19" s="16"/>
      <c r="O19" s="16"/>
      <c r="P19" s="16"/>
      <c r="Q19" s="16"/>
    </row>
    <row r="20" s="183" customFormat="1" ht="21" customHeight="1" spans="1:17">
      <c r="A20" s="87" t="s">
        <v>137</v>
      </c>
      <c r="B20" s="87"/>
      <c r="C20" s="87"/>
      <c r="D20" s="88" t="s">
        <v>138</v>
      </c>
      <c r="E20" s="28">
        <f>SUM(F20:H20)</f>
        <v>0</v>
      </c>
      <c r="F20" s="17"/>
      <c r="G20" s="17"/>
      <c r="H20" s="17"/>
      <c r="I20" s="28">
        <f>SUM(J20:Q20)</f>
        <v>0</v>
      </c>
      <c r="J20" s="16"/>
      <c r="K20" s="16"/>
      <c r="L20" s="16"/>
      <c r="M20" s="16"/>
      <c r="N20" s="16"/>
      <c r="O20" s="16"/>
      <c r="P20" s="16"/>
      <c r="Q20" s="16"/>
    </row>
    <row r="21" s="183" customFormat="1" ht="21" customHeight="1" spans="1:17">
      <c r="A21" s="87" t="s">
        <v>139</v>
      </c>
      <c r="B21" s="87" t="s">
        <v>119</v>
      </c>
      <c r="C21" s="87"/>
      <c r="D21" s="88" t="s">
        <v>140</v>
      </c>
      <c r="E21" s="28">
        <f>SUM(F21:H21)</f>
        <v>0</v>
      </c>
      <c r="F21" s="17"/>
      <c r="G21" s="17"/>
      <c r="H21" s="17"/>
      <c r="I21" s="28">
        <f>SUM(J21:Q21)</f>
        <v>0</v>
      </c>
      <c r="J21" s="16"/>
      <c r="K21" s="16"/>
      <c r="L21" s="16"/>
      <c r="M21" s="16"/>
      <c r="N21" s="16"/>
      <c r="O21" s="16"/>
      <c r="P21" s="16"/>
      <c r="Q21" s="16"/>
    </row>
    <row r="22" s="183" customFormat="1" ht="21" customHeight="1" spans="1:17">
      <c r="A22" s="87" t="s">
        <v>137</v>
      </c>
      <c r="B22" s="87" t="s">
        <v>119</v>
      </c>
      <c r="C22" s="87" t="s">
        <v>123</v>
      </c>
      <c r="D22" s="86" t="s">
        <v>141</v>
      </c>
      <c r="E22" s="28">
        <f>SUM(F22:H22)</f>
        <v>0</v>
      </c>
      <c r="F22" s="17"/>
      <c r="G22" s="17"/>
      <c r="H22" s="17"/>
      <c r="I22" s="28">
        <f>SUM(J22:Q22)</f>
        <v>11</v>
      </c>
      <c r="J22" s="16"/>
      <c r="K22" s="16"/>
      <c r="L22" s="16"/>
      <c r="M22" s="16"/>
      <c r="N22" s="16"/>
      <c r="O22" s="16">
        <v>11</v>
      </c>
      <c r="P22" s="16"/>
      <c r="Q22" s="16"/>
    </row>
    <row r="23" ht="21" customHeight="1" spans="1:17">
      <c r="A23" s="87" t="s">
        <v>137</v>
      </c>
      <c r="B23" s="87" t="s">
        <v>123</v>
      </c>
      <c r="C23" s="87"/>
      <c r="D23" s="86" t="s">
        <v>142</v>
      </c>
      <c r="E23" s="28">
        <f>SUM(F23:H23)</f>
        <v>0</v>
      </c>
      <c r="F23" s="17"/>
      <c r="G23" s="17"/>
      <c r="H23" s="17"/>
      <c r="I23" s="28">
        <f>SUM(J23:Q23)</f>
        <v>0</v>
      </c>
      <c r="J23" s="16"/>
      <c r="K23" s="16"/>
      <c r="L23" s="16"/>
      <c r="M23" s="16"/>
      <c r="N23" s="16"/>
      <c r="O23" s="16"/>
      <c r="P23" s="16"/>
      <c r="Q23" s="16"/>
    </row>
    <row r="24" ht="21" customHeight="1" spans="1:17">
      <c r="A24" s="87" t="s">
        <v>137</v>
      </c>
      <c r="B24" s="87" t="s">
        <v>123</v>
      </c>
      <c r="C24" s="87" t="s">
        <v>123</v>
      </c>
      <c r="D24" s="86" t="s">
        <v>143</v>
      </c>
      <c r="E24" s="28">
        <f>SUM(F24:H24)</f>
        <v>0</v>
      </c>
      <c r="F24" s="17"/>
      <c r="G24" s="17"/>
      <c r="H24" s="17"/>
      <c r="I24" s="28">
        <f>SUM(J24:Q24)</f>
        <v>150</v>
      </c>
      <c r="J24" s="16"/>
      <c r="K24" s="16"/>
      <c r="L24" s="16"/>
      <c r="M24" s="16"/>
      <c r="N24" s="16">
        <v>50</v>
      </c>
      <c r="O24" s="16">
        <v>100</v>
      </c>
      <c r="P24" s="16"/>
      <c r="Q24" s="16"/>
    </row>
    <row r="25" ht="21" customHeight="1" spans="1:17">
      <c r="A25" s="87" t="s">
        <v>144</v>
      </c>
      <c r="B25" s="87"/>
      <c r="C25" s="87"/>
      <c r="D25" s="86" t="s">
        <v>145</v>
      </c>
      <c r="E25" s="28">
        <f>SUM(F25:H25)</f>
        <v>0</v>
      </c>
      <c r="F25" s="17"/>
      <c r="G25" s="17"/>
      <c r="H25" s="17"/>
      <c r="I25" s="28">
        <f>SUM(J25:Q25)</f>
        <v>0</v>
      </c>
      <c r="J25" s="16"/>
      <c r="K25" s="16"/>
      <c r="L25" s="16"/>
      <c r="M25" s="16"/>
      <c r="N25" s="16"/>
      <c r="O25" s="16"/>
      <c r="P25" s="16"/>
      <c r="Q25" s="16"/>
    </row>
    <row r="26" ht="21" customHeight="1" spans="1:17">
      <c r="A26" s="87" t="s">
        <v>144</v>
      </c>
      <c r="B26" s="87" t="s">
        <v>119</v>
      </c>
      <c r="C26" s="87"/>
      <c r="D26" s="86" t="s">
        <v>146</v>
      </c>
      <c r="E26" s="28">
        <f>SUM(F26:H26)</f>
        <v>0</v>
      </c>
      <c r="F26" s="17"/>
      <c r="G26" s="17"/>
      <c r="H26" s="17"/>
      <c r="I26" s="28">
        <f>SUM(J26:Q26)</f>
        <v>0</v>
      </c>
      <c r="J26" s="16"/>
      <c r="K26" s="16"/>
      <c r="L26" s="16"/>
      <c r="M26" s="16"/>
      <c r="N26" s="16"/>
      <c r="O26" s="16"/>
      <c r="P26" s="16"/>
      <c r="Q26" s="16"/>
    </row>
    <row r="27" ht="21" customHeight="1" spans="1:17">
      <c r="A27" s="87" t="s">
        <v>144</v>
      </c>
      <c r="B27" s="87" t="s">
        <v>119</v>
      </c>
      <c r="C27" s="87" t="s">
        <v>147</v>
      </c>
      <c r="D27" s="86" t="s">
        <v>148</v>
      </c>
      <c r="E27" s="28">
        <f>SUM(F27:H27)</f>
        <v>0</v>
      </c>
      <c r="F27" s="17"/>
      <c r="G27" s="17"/>
      <c r="H27" s="17"/>
      <c r="I27" s="28">
        <f>SUM(J27:Q27)</f>
        <v>5</v>
      </c>
      <c r="J27" s="16"/>
      <c r="K27" s="16"/>
      <c r="L27" s="16"/>
      <c r="M27" s="16"/>
      <c r="N27" s="16"/>
      <c r="O27" s="16">
        <v>5</v>
      </c>
      <c r="P27" s="16"/>
      <c r="Q27" s="16"/>
    </row>
    <row r="28" ht="21" customHeight="1" spans="1:17">
      <c r="A28" s="87" t="s">
        <v>144</v>
      </c>
      <c r="B28" s="87" t="s">
        <v>128</v>
      </c>
      <c r="C28" s="87"/>
      <c r="D28" s="86" t="s">
        <v>149</v>
      </c>
      <c r="E28" s="28">
        <f>SUM(F28:H28)</f>
        <v>0</v>
      </c>
      <c r="F28" s="17"/>
      <c r="G28" s="17"/>
      <c r="H28" s="17"/>
      <c r="I28" s="28">
        <f>SUM(J28:Q28)</f>
        <v>0</v>
      </c>
      <c r="J28" s="16"/>
      <c r="K28" s="16"/>
      <c r="L28" s="16"/>
      <c r="M28" s="16"/>
      <c r="N28" s="16"/>
      <c r="O28" s="16"/>
      <c r="P28" s="16"/>
      <c r="Q28" s="16"/>
    </row>
    <row r="29" ht="21" customHeight="1" spans="1:17">
      <c r="A29" s="87" t="s">
        <v>144</v>
      </c>
      <c r="B29" s="87" t="s">
        <v>128</v>
      </c>
      <c r="C29" s="87" t="s">
        <v>150</v>
      </c>
      <c r="D29" s="86" t="s">
        <v>151</v>
      </c>
      <c r="E29" s="28">
        <f>SUM(F29:H29)</f>
        <v>0</v>
      </c>
      <c r="F29" s="17"/>
      <c r="G29" s="17"/>
      <c r="H29" s="17"/>
      <c r="I29" s="28">
        <f>SUM(J29:Q29)</f>
        <v>10</v>
      </c>
      <c r="J29" s="16"/>
      <c r="K29" s="16"/>
      <c r="L29" s="16"/>
      <c r="M29" s="16"/>
      <c r="N29" s="16"/>
      <c r="O29" s="16">
        <v>10</v>
      </c>
      <c r="P29" s="16"/>
      <c r="Q29" s="16"/>
    </row>
    <row r="30" ht="21" customHeight="1" spans="1:17">
      <c r="A30" s="87">
        <v>220</v>
      </c>
      <c r="B30" s="87"/>
      <c r="C30" s="87"/>
      <c r="D30" s="86" t="s">
        <v>152</v>
      </c>
      <c r="E30" s="28">
        <f>SUM(F30:H30)</f>
        <v>0</v>
      </c>
      <c r="F30" s="17"/>
      <c r="G30" s="17"/>
      <c r="H30" s="17"/>
      <c r="I30" s="28">
        <f>SUM(J30:Q30)</f>
        <v>0</v>
      </c>
      <c r="J30" s="16"/>
      <c r="K30" s="16"/>
      <c r="L30" s="16"/>
      <c r="M30" s="16"/>
      <c r="N30" s="16"/>
      <c r="O30" s="16"/>
      <c r="P30" s="16"/>
      <c r="Q30" s="16"/>
    </row>
    <row r="31" ht="21" customHeight="1" spans="1:17">
      <c r="A31" s="87" t="s">
        <v>153</v>
      </c>
      <c r="B31" s="87" t="s">
        <v>119</v>
      </c>
      <c r="C31" s="87"/>
      <c r="D31" s="86" t="s">
        <v>154</v>
      </c>
      <c r="E31" s="28">
        <f>SUM(F31:H31)</f>
        <v>0</v>
      </c>
      <c r="F31" s="17"/>
      <c r="G31" s="17"/>
      <c r="H31" s="17"/>
      <c r="I31" s="28">
        <f>SUM(J31:Q31)</f>
        <v>0</v>
      </c>
      <c r="J31" s="16"/>
      <c r="K31" s="16"/>
      <c r="L31" s="16"/>
      <c r="M31" s="16"/>
      <c r="N31" s="16"/>
      <c r="O31" s="16"/>
      <c r="P31" s="16"/>
      <c r="Q31" s="16"/>
    </row>
    <row r="32" ht="21" customHeight="1" spans="1:17">
      <c r="A32" s="87" t="s">
        <v>153</v>
      </c>
      <c r="B32" s="87" t="s">
        <v>119</v>
      </c>
      <c r="C32" s="87" t="s">
        <v>155</v>
      </c>
      <c r="D32" s="86" t="s">
        <v>156</v>
      </c>
      <c r="E32" s="28">
        <f>SUM(F32:H32)</f>
        <v>0</v>
      </c>
      <c r="F32" s="17"/>
      <c r="G32" s="17"/>
      <c r="H32" s="17"/>
      <c r="I32" s="28">
        <f>SUM(J32:Q32)</f>
        <v>10</v>
      </c>
      <c r="J32" s="16"/>
      <c r="K32" s="16"/>
      <c r="L32" s="16"/>
      <c r="M32" s="16"/>
      <c r="N32" s="16"/>
      <c r="O32" s="16">
        <v>10</v>
      </c>
      <c r="P32" s="16"/>
      <c r="Q32" s="16"/>
    </row>
    <row r="33" ht="21" customHeight="1" spans="1:17">
      <c r="A33" s="87">
        <v>221</v>
      </c>
      <c r="B33" s="87"/>
      <c r="C33" s="87"/>
      <c r="D33" s="86" t="s">
        <v>157</v>
      </c>
      <c r="E33" s="28">
        <f>SUM(F33:H33)</f>
        <v>0</v>
      </c>
      <c r="F33" s="17"/>
      <c r="G33" s="17"/>
      <c r="H33" s="17"/>
      <c r="I33" s="28">
        <f>SUM(J33:Q33)</f>
        <v>0</v>
      </c>
      <c r="J33" s="16"/>
      <c r="K33" s="16"/>
      <c r="L33" s="16"/>
      <c r="M33" s="16"/>
      <c r="N33" s="16"/>
      <c r="O33" s="16"/>
      <c r="P33" s="16"/>
      <c r="Q33" s="16"/>
    </row>
    <row r="34" ht="21" customHeight="1" spans="1:17">
      <c r="A34" s="87" t="s">
        <v>158</v>
      </c>
      <c r="B34" s="87" t="s">
        <v>159</v>
      </c>
      <c r="C34" s="87"/>
      <c r="D34" s="86" t="s">
        <v>160</v>
      </c>
      <c r="E34" s="28">
        <f>SUM(F34:H34)</f>
        <v>0</v>
      </c>
      <c r="F34" s="17"/>
      <c r="G34" s="17"/>
      <c r="H34" s="17"/>
      <c r="I34" s="28">
        <f>SUM(J34:Q34)</f>
        <v>0</v>
      </c>
      <c r="J34" s="16"/>
      <c r="K34" s="16"/>
      <c r="L34" s="16"/>
      <c r="M34" s="16"/>
      <c r="N34" s="16"/>
      <c r="O34" s="16"/>
      <c r="P34" s="16"/>
      <c r="Q34" s="16"/>
    </row>
    <row r="35" ht="21" customHeight="1" spans="1:17">
      <c r="A35" s="87" t="s">
        <v>158</v>
      </c>
      <c r="B35" s="87" t="s">
        <v>159</v>
      </c>
      <c r="C35" s="87" t="s">
        <v>119</v>
      </c>
      <c r="D35" s="86" t="s">
        <v>161</v>
      </c>
      <c r="E35" s="28">
        <f>SUM(F35:H35)</f>
        <v>9.09</v>
      </c>
      <c r="F35" s="17">
        <v>9.09</v>
      </c>
      <c r="G35" s="17"/>
      <c r="H35" s="17"/>
      <c r="I35" s="28">
        <f>SUM(J35:Q35)</f>
        <v>0</v>
      </c>
      <c r="J35" s="16"/>
      <c r="K35" s="16"/>
      <c r="L35" s="16"/>
      <c r="M35" s="16"/>
      <c r="N35" s="16"/>
      <c r="O35" s="16"/>
      <c r="P35" s="16"/>
      <c r="Q35" s="16"/>
    </row>
    <row r="36" ht="21" customHeight="1" spans="1:17">
      <c r="A36" s="87">
        <v>229</v>
      </c>
      <c r="B36" s="87"/>
      <c r="C36" s="87"/>
      <c r="D36" s="86" t="s">
        <v>162</v>
      </c>
      <c r="E36" s="28">
        <f>SUM(F36:H36)</f>
        <v>0</v>
      </c>
      <c r="F36" s="17"/>
      <c r="G36" s="17"/>
      <c r="H36" s="17"/>
      <c r="I36" s="28">
        <f>SUM(J36:Q36)</f>
        <v>0</v>
      </c>
      <c r="J36" s="16"/>
      <c r="K36" s="16"/>
      <c r="L36" s="16"/>
      <c r="M36" s="16"/>
      <c r="N36" s="16"/>
      <c r="O36" s="16"/>
      <c r="P36" s="16"/>
      <c r="Q36" s="16"/>
    </row>
    <row r="37" ht="21" customHeight="1" spans="1:17">
      <c r="A37" s="87" t="s">
        <v>163</v>
      </c>
      <c r="B37" s="87" t="s">
        <v>123</v>
      </c>
      <c r="C37" s="87"/>
      <c r="D37" s="86" t="s">
        <v>162</v>
      </c>
      <c r="E37" s="28">
        <f>SUM(F37:H37)</f>
        <v>0</v>
      </c>
      <c r="F37" s="17"/>
      <c r="G37" s="17"/>
      <c r="H37" s="17"/>
      <c r="I37" s="28">
        <f>SUM(J37:Q37)</f>
        <v>0</v>
      </c>
      <c r="J37" s="16"/>
      <c r="K37" s="16"/>
      <c r="L37" s="16"/>
      <c r="M37" s="16"/>
      <c r="N37" s="16"/>
      <c r="O37" s="16"/>
      <c r="P37" s="16"/>
      <c r="Q37" s="16"/>
    </row>
    <row r="38" ht="21" customHeight="1" spans="1:17">
      <c r="A38" s="87" t="s">
        <v>163</v>
      </c>
      <c r="B38" s="87" t="s">
        <v>123</v>
      </c>
      <c r="C38" s="87" t="s">
        <v>119</v>
      </c>
      <c r="D38" s="86" t="s">
        <v>164</v>
      </c>
      <c r="E38" s="28">
        <f>SUM(F38:H38)</f>
        <v>0.45</v>
      </c>
      <c r="F38" s="17"/>
      <c r="G38" s="17">
        <v>0.45</v>
      </c>
      <c r="H38" s="17"/>
      <c r="I38" s="28">
        <f>SUM(J38:Q38)</f>
        <v>425.55</v>
      </c>
      <c r="J38" s="16">
        <v>136</v>
      </c>
      <c r="K38" s="16"/>
      <c r="L38" s="16">
        <v>17</v>
      </c>
      <c r="M38" s="16">
        <v>2</v>
      </c>
      <c r="N38" s="16"/>
      <c r="O38" s="16">
        <v>265.75</v>
      </c>
      <c r="P38" s="16"/>
      <c r="Q38" s="16">
        <v>4.8</v>
      </c>
    </row>
  </sheetData>
  <mergeCells count="16">
    <mergeCell ref="A3:H3"/>
    <mergeCell ref="A4:D4"/>
    <mergeCell ref="I4:Q4"/>
    <mergeCell ref="E5:E6"/>
    <mergeCell ref="F5:F6"/>
    <mergeCell ref="G5:G6"/>
    <mergeCell ref="H5:H6"/>
    <mergeCell ref="I5:I6"/>
    <mergeCell ref="J5:J6"/>
    <mergeCell ref="K5:K6"/>
    <mergeCell ref="L5:L6"/>
    <mergeCell ref="M5:M6"/>
    <mergeCell ref="N5:N6"/>
    <mergeCell ref="O5:O6"/>
    <mergeCell ref="P5:P6"/>
    <mergeCell ref="Q5:Q6"/>
  </mergeCells>
  <printOptions horizontalCentered="1"/>
  <pageMargins left="0.196527777777778" right="0.196527777777778" top="0.229166666666667" bottom="0.159027777777778" header="0" footer="0"/>
  <pageSetup paperSize="9" scale="75"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39"/>
  <sheetViews>
    <sheetView showGridLines="0" showZeros="0" workbookViewId="0">
      <selection activeCell="A3" sqref="A3:H3"/>
    </sheetView>
  </sheetViews>
  <sheetFormatPr defaultColWidth="9.16666666666667" defaultRowHeight="12.75" customHeight="1"/>
  <cols>
    <col min="1" max="1" width="10.1666666666667" customWidth="1"/>
    <col min="2" max="2" width="8.16666666666667" customWidth="1"/>
    <col min="3" max="3" width="6.83333333333333" customWidth="1"/>
    <col min="4" max="4" width="37.3333333333333" customWidth="1"/>
    <col min="5" max="5" width="14.6666666666667" customWidth="1"/>
    <col min="6" max="17" width="12.6666666666667" customWidth="1"/>
  </cols>
  <sheetData>
    <row r="1" ht="25.5" customHeight="1" spans="1:18">
      <c r="A1" s="2" t="s">
        <v>180</v>
      </c>
      <c r="B1" s="79"/>
      <c r="C1" s="79"/>
      <c r="D1" s="79"/>
      <c r="E1" s="79"/>
      <c r="F1" s="79"/>
      <c r="G1" s="79"/>
      <c r="H1" s="79"/>
      <c r="I1" s="79"/>
      <c r="J1" s="79"/>
      <c r="K1" s="79"/>
      <c r="L1" s="79"/>
      <c r="M1" s="79"/>
      <c r="N1" s="79"/>
      <c r="O1" s="79"/>
      <c r="P1" s="79"/>
      <c r="Q1" s="21"/>
      <c r="R1" s="49"/>
    </row>
    <row r="2" ht="25.5" customHeight="1" spans="1:18">
      <c r="A2" s="80" t="s">
        <v>181</v>
      </c>
      <c r="B2" s="80"/>
      <c r="C2" s="80"/>
      <c r="D2" s="80"/>
      <c r="E2" s="80"/>
      <c r="F2" s="80"/>
      <c r="G2" s="80"/>
      <c r="H2" s="80"/>
      <c r="I2" s="80"/>
      <c r="J2" s="80"/>
      <c r="K2" s="80"/>
      <c r="L2" s="80"/>
      <c r="M2" s="80"/>
      <c r="N2" s="80"/>
      <c r="O2" s="80"/>
      <c r="P2" s="80"/>
      <c r="Q2" s="80"/>
      <c r="R2" s="49"/>
    </row>
    <row r="3" ht="25.5" customHeight="1" spans="1:18">
      <c r="A3" s="50" t="s">
        <v>2</v>
      </c>
      <c r="B3" s="51"/>
      <c r="C3" s="51"/>
      <c r="D3" s="51"/>
      <c r="E3" s="51"/>
      <c r="F3" s="51"/>
      <c r="G3" s="51"/>
      <c r="H3" s="51"/>
      <c r="I3" s="79"/>
      <c r="J3" s="79"/>
      <c r="K3" s="79"/>
      <c r="L3" s="79"/>
      <c r="M3" s="79"/>
      <c r="N3" s="79"/>
      <c r="O3" s="79"/>
      <c r="P3" s="79"/>
      <c r="Q3" s="73" t="s">
        <v>84</v>
      </c>
      <c r="R3" s="49"/>
    </row>
    <row r="4" ht="19.5" customHeight="1" spans="1:18">
      <c r="A4" s="146" t="s">
        <v>167</v>
      </c>
      <c r="B4" s="146"/>
      <c r="C4" s="146"/>
      <c r="D4" s="26" t="s">
        <v>182</v>
      </c>
      <c r="E4" s="61" t="s">
        <v>183</v>
      </c>
      <c r="F4" s="61" t="s">
        <v>184</v>
      </c>
      <c r="G4" s="182" t="s">
        <v>185</v>
      </c>
      <c r="H4" s="61" t="s">
        <v>186</v>
      </c>
      <c r="I4" s="66" t="s">
        <v>187</v>
      </c>
      <c r="J4" s="83" t="s">
        <v>188</v>
      </c>
      <c r="K4" s="83" t="s">
        <v>189</v>
      </c>
      <c r="L4" s="83" t="s">
        <v>190</v>
      </c>
      <c r="M4" s="83" t="s">
        <v>191</v>
      </c>
      <c r="N4" s="83" t="s">
        <v>172</v>
      </c>
      <c r="O4" s="83" t="s">
        <v>192</v>
      </c>
      <c r="P4" s="83" t="s">
        <v>193</v>
      </c>
      <c r="Q4" s="66" t="s">
        <v>162</v>
      </c>
      <c r="R4" s="54"/>
    </row>
    <row r="5" ht="15" customHeight="1" spans="1:18">
      <c r="A5" s="66" t="s">
        <v>112</v>
      </c>
      <c r="B5" s="66" t="s">
        <v>113</v>
      </c>
      <c r="C5" s="66" t="s">
        <v>114</v>
      </c>
      <c r="D5" s="9"/>
      <c r="E5" s="66"/>
      <c r="F5" s="66"/>
      <c r="G5" s="109"/>
      <c r="H5" s="66"/>
      <c r="I5" s="66"/>
      <c r="J5" s="83"/>
      <c r="K5" s="83"/>
      <c r="L5" s="83"/>
      <c r="M5" s="83"/>
      <c r="N5" s="83"/>
      <c r="O5" s="83"/>
      <c r="P5" s="83"/>
      <c r="Q5" s="66"/>
      <c r="R5" s="54"/>
    </row>
    <row r="6" ht="15" customHeight="1" spans="1:18">
      <c r="A6" s="66"/>
      <c r="B6" s="66"/>
      <c r="C6" s="66"/>
      <c r="D6" s="9"/>
      <c r="E6" s="66"/>
      <c r="F6" s="66"/>
      <c r="G6" s="109"/>
      <c r="H6" s="66"/>
      <c r="I6" s="66"/>
      <c r="J6" s="83"/>
      <c r="K6" s="83"/>
      <c r="L6" s="83"/>
      <c r="M6" s="83"/>
      <c r="N6" s="83"/>
      <c r="O6" s="83"/>
      <c r="P6" s="83"/>
      <c r="Q6" s="66"/>
      <c r="R6" s="54"/>
    </row>
    <row r="7" s="1" customFormat="1" ht="24.95" customHeight="1" spans="1:18">
      <c r="A7" s="85"/>
      <c r="B7" s="85"/>
      <c r="C7" s="85"/>
      <c r="D7" s="86" t="s">
        <v>105</v>
      </c>
      <c r="E7" s="16">
        <f>SUM(F7:Q7)</f>
        <v>962.95</v>
      </c>
      <c r="F7" s="16">
        <f t="shared" ref="F7:Q7" si="0">SUM(F8:F39)</f>
        <v>159.61</v>
      </c>
      <c r="G7" s="16">
        <f>SUM(G8:G39)</f>
        <v>257.91</v>
      </c>
      <c r="H7" s="16">
        <f>SUM(H8:H39)</f>
        <v>50</v>
      </c>
      <c r="I7" s="16">
        <f>SUM(I8:I39)</f>
        <v>401.75</v>
      </c>
      <c r="J7" s="16">
        <f>SUM(J8:J39)</f>
        <v>0</v>
      </c>
      <c r="K7" s="16">
        <f>SUM(K8:K39)</f>
        <v>17</v>
      </c>
      <c r="L7" s="16">
        <f>SUM(L8:L39)</f>
        <v>0</v>
      </c>
      <c r="M7" s="16">
        <f>SUM(M8:M39)</f>
        <v>0</v>
      </c>
      <c r="N7" s="16">
        <f>SUM(N8:N39)</f>
        <v>69.88</v>
      </c>
      <c r="O7" s="16">
        <f>SUM(O8:O39)</f>
        <v>0</v>
      </c>
      <c r="P7" s="16">
        <f>SUM(P8:P39)</f>
        <v>2</v>
      </c>
      <c r="Q7" s="16">
        <f>SUM(Q8:Q39)</f>
        <v>4.8</v>
      </c>
      <c r="R7" s="54"/>
    </row>
    <row r="8" ht="23" customHeight="1" spans="1:18">
      <c r="A8" s="87" t="s">
        <v>115</v>
      </c>
      <c r="B8" s="87"/>
      <c r="C8" s="87"/>
      <c r="D8" s="88" t="s">
        <v>116</v>
      </c>
      <c r="E8" s="16">
        <f t="shared" ref="E8:E38" si="1">SUM(F8:Q8)</f>
        <v>0</v>
      </c>
      <c r="F8" s="16"/>
      <c r="G8" s="16"/>
      <c r="H8" s="16"/>
      <c r="I8" s="16"/>
      <c r="J8" s="17"/>
      <c r="K8" s="17"/>
      <c r="L8" s="17"/>
      <c r="M8" s="17"/>
      <c r="N8" s="17"/>
      <c r="O8" s="17"/>
      <c r="P8" s="17"/>
      <c r="Q8" s="16"/>
      <c r="R8" s="49"/>
    </row>
    <row r="9" ht="23" customHeight="1" spans="1:18">
      <c r="A9" s="87" t="s">
        <v>115</v>
      </c>
      <c r="B9" s="87" t="s">
        <v>117</v>
      </c>
      <c r="C9" s="87"/>
      <c r="D9" s="88" t="s">
        <v>118</v>
      </c>
      <c r="E9" s="16">
        <f>SUM(F9:Q9)</f>
        <v>0</v>
      </c>
      <c r="F9" s="16"/>
      <c r="G9" s="16"/>
      <c r="H9" s="16"/>
      <c r="I9" s="16"/>
      <c r="J9" s="17"/>
      <c r="K9" s="17"/>
      <c r="L9" s="17"/>
      <c r="M9" s="17"/>
      <c r="N9" s="17"/>
      <c r="O9" s="17"/>
      <c r="P9" s="17"/>
      <c r="Q9" s="16"/>
      <c r="R9" s="49"/>
    </row>
    <row r="10" ht="23" customHeight="1" spans="1:18">
      <c r="A10" s="87" t="s">
        <v>115</v>
      </c>
      <c r="B10" s="87" t="s">
        <v>117</v>
      </c>
      <c r="C10" s="87" t="s">
        <v>119</v>
      </c>
      <c r="D10" s="88" t="s">
        <v>120</v>
      </c>
      <c r="E10" s="16">
        <f>SUM(F10:Q10)</f>
        <v>244.57</v>
      </c>
      <c r="F10" s="16">
        <v>126.06</v>
      </c>
      <c r="G10" s="16">
        <v>97.44</v>
      </c>
      <c r="H10" s="16"/>
      <c r="I10" s="16"/>
      <c r="J10" s="17"/>
      <c r="K10" s="17"/>
      <c r="L10" s="17"/>
      <c r="M10" s="17"/>
      <c r="N10" s="17">
        <v>21.07</v>
      </c>
      <c r="O10" s="17"/>
      <c r="P10" s="17"/>
      <c r="Q10" s="16"/>
      <c r="R10" s="49"/>
    </row>
    <row r="11" ht="23" customHeight="1" spans="1:18">
      <c r="A11" s="87" t="s">
        <v>115</v>
      </c>
      <c r="B11" s="87" t="s">
        <v>117</v>
      </c>
      <c r="C11" s="87" t="s">
        <v>121</v>
      </c>
      <c r="D11" s="88" t="s">
        <v>122</v>
      </c>
      <c r="E11" s="16">
        <f>SUM(F11:Q11)</f>
        <v>3</v>
      </c>
      <c r="F11" s="16"/>
      <c r="G11" s="16"/>
      <c r="H11" s="16"/>
      <c r="I11" s="16"/>
      <c r="J11" s="17"/>
      <c r="K11" s="17"/>
      <c r="L11" s="17"/>
      <c r="M11" s="17"/>
      <c r="N11" s="17">
        <v>3</v>
      </c>
      <c r="O11" s="17"/>
      <c r="P11" s="17"/>
      <c r="Q11" s="16"/>
      <c r="R11" s="49"/>
    </row>
    <row r="12" ht="23" customHeight="1" spans="1:18">
      <c r="A12" s="87" t="s">
        <v>115</v>
      </c>
      <c r="B12" s="87" t="s">
        <v>117</v>
      </c>
      <c r="C12" s="87" t="s">
        <v>123</v>
      </c>
      <c r="D12" s="88" t="s">
        <v>124</v>
      </c>
      <c r="E12" s="16">
        <f>SUM(F12:Q12)</f>
        <v>59.48</v>
      </c>
      <c r="F12" s="16"/>
      <c r="G12" s="16">
        <v>24.02</v>
      </c>
      <c r="H12" s="16"/>
      <c r="I12" s="16"/>
      <c r="J12" s="17"/>
      <c r="K12" s="17"/>
      <c r="L12" s="17"/>
      <c r="M12" s="17"/>
      <c r="N12" s="17">
        <v>35.46</v>
      </c>
      <c r="O12" s="17"/>
      <c r="P12" s="17"/>
      <c r="Q12" s="16"/>
      <c r="R12" s="49"/>
    </row>
    <row r="13" ht="23" customHeight="1" spans="1:18">
      <c r="A13" s="87" t="s">
        <v>125</v>
      </c>
      <c r="B13" s="87"/>
      <c r="C13" s="87"/>
      <c r="D13" s="88" t="s">
        <v>126</v>
      </c>
      <c r="E13" s="16">
        <f>SUM(F13:Q13)</f>
        <v>0</v>
      </c>
      <c r="F13" s="17"/>
      <c r="G13" s="16"/>
      <c r="H13" s="16"/>
      <c r="I13" s="16"/>
      <c r="J13" s="17"/>
      <c r="K13" s="17"/>
      <c r="L13" s="17"/>
      <c r="M13" s="17"/>
      <c r="N13" s="17"/>
      <c r="O13" s="17"/>
      <c r="P13" s="17"/>
      <c r="Q13" s="16"/>
      <c r="R13" s="49"/>
    </row>
    <row r="14" ht="23" customHeight="1" spans="1:18">
      <c r="A14" s="87" t="s">
        <v>127</v>
      </c>
      <c r="B14" s="87" t="s">
        <v>128</v>
      </c>
      <c r="C14" s="87"/>
      <c r="D14" s="88" t="s">
        <v>129</v>
      </c>
      <c r="E14" s="16">
        <f>SUM(F14:Q14)</f>
        <v>0</v>
      </c>
      <c r="F14" s="17"/>
      <c r="G14" s="16"/>
      <c r="H14" s="16"/>
      <c r="I14" s="16"/>
      <c r="J14" s="17"/>
      <c r="K14" s="17"/>
      <c r="L14" s="17"/>
      <c r="M14" s="17"/>
      <c r="N14" s="17"/>
      <c r="O14" s="17"/>
      <c r="P14" s="17"/>
      <c r="Q14" s="16"/>
      <c r="R14" s="49"/>
    </row>
    <row r="15" ht="23" customHeight="1" spans="1:18">
      <c r="A15" s="87" t="s">
        <v>127</v>
      </c>
      <c r="B15" s="87" t="s">
        <v>128</v>
      </c>
      <c r="C15" s="87" t="s">
        <v>119</v>
      </c>
      <c r="D15" s="88" t="s">
        <v>130</v>
      </c>
      <c r="E15" s="16">
        <f>SUM(F15:Q15)</f>
        <v>10.35</v>
      </c>
      <c r="F15" s="17"/>
      <c r="G15" s="16"/>
      <c r="H15" s="16"/>
      <c r="I15" s="16"/>
      <c r="J15" s="17"/>
      <c r="K15" s="17"/>
      <c r="L15" s="17"/>
      <c r="M15" s="17"/>
      <c r="N15" s="17">
        <v>10.35</v>
      </c>
      <c r="O15" s="17"/>
      <c r="P15" s="17"/>
      <c r="Q15" s="16"/>
      <c r="R15" s="49"/>
    </row>
    <row r="16" ht="23" customHeight="1" spans="1:18">
      <c r="A16" s="87" t="s">
        <v>127</v>
      </c>
      <c r="B16" s="87" t="s">
        <v>128</v>
      </c>
      <c r="C16" s="87" t="s">
        <v>128</v>
      </c>
      <c r="D16" s="88" t="s">
        <v>131</v>
      </c>
      <c r="E16" s="16">
        <f>SUM(F16:Q16)</f>
        <v>16.46</v>
      </c>
      <c r="F16" s="17">
        <v>16.46</v>
      </c>
      <c r="G16" s="16"/>
      <c r="H16" s="16"/>
      <c r="I16" s="16"/>
      <c r="J16" s="17"/>
      <c r="K16" s="17"/>
      <c r="L16" s="17"/>
      <c r="M16" s="17"/>
      <c r="N16" s="17"/>
      <c r="O16" s="17"/>
      <c r="P16" s="17"/>
      <c r="Q16" s="16"/>
      <c r="R16" s="49"/>
    </row>
    <row r="17" ht="23" customHeight="1" spans="1:18">
      <c r="A17" s="87" t="s">
        <v>132</v>
      </c>
      <c r="B17" s="87"/>
      <c r="C17" s="87"/>
      <c r="D17" s="88" t="s">
        <v>133</v>
      </c>
      <c r="E17" s="16">
        <f>SUM(F17:Q17)</f>
        <v>0</v>
      </c>
      <c r="F17" s="17"/>
      <c r="G17" s="16"/>
      <c r="H17" s="16"/>
      <c r="I17" s="16"/>
      <c r="J17" s="17"/>
      <c r="K17" s="17"/>
      <c r="L17" s="17"/>
      <c r="M17" s="17"/>
      <c r="N17" s="17"/>
      <c r="O17" s="17"/>
      <c r="P17" s="17"/>
      <c r="Q17" s="16"/>
      <c r="R17" s="49"/>
    </row>
    <row r="18" s="78" customFormat="1" ht="23" customHeight="1" spans="1:18">
      <c r="A18" s="87" t="s">
        <v>132</v>
      </c>
      <c r="B18" s="87" t="s">
        <v>134</v>
      </c>
      <c r="C18" s="87"/>
      <c r="D18" s="88" t="s">
        <v>135</v>
      </c>
      <c r="E18" s="16">
        <f>SUM(F18:Q18)</f>
        <v>0</v>
      </c>
      <c r="F18" s="17"/>
      <c r="G18" s="16"/>
      <c r="H18" s="16"/>
      <c r="I18" s="16"/>
      <c r="J18" s="17"/>
      <c r="K18" s="17"/>
      <c r="L18" s="17"/>
      <c r="M18" s="17"/>
      <c r="N18" s="17"/>
      <c r="O18" s="17"/>
      <c r="P18" s="17"/>
      <c r="Q18" s="93"/>
      <c r="R18" s="153"/>
    </row>
    <row r="19" s="78" customFormat="1" ht="23" customHeight="1" spans="1:18">
      <c r="A19" s="87" t="s">
        <v>132</v>
      </c>
      <c r="B19" s="87" t="s">
        <v>134</v>
      </c>
      <c r="C19" s="87" t="s">
        <v>119</v>
      </c>
      <c r="D19" s="88" t="s">
        <v>136</v>
      </c>
      <c r="E19" s="16">
        <f>SUM(F19:Q19)</f>
        <v>8</v>
      </c>
      <c r="F19" s="16">
        <v>8</v>
      </c>
      <c r="G19" s="16"/>
      <c r="H19" s="16"/>
      <c r="I19" s="16"/>
      <c r="J19" s="17"/>
      <c r="K19" s="17"/>
      <c r="L19" s="17"/>
      <c r="M19" s="17"/>
      <c r="N19" s="17"/>
      <c r="O19" s="17"/>
      <c r="P19" s="17"/>
      <c r="Q19" s="93"/>
      <c r="R19" s="153"/>
    </row>
    <row r="20" s="78" customFormat="1" ht="23" customHeight="1" spans="1:18">
      <c r="A20" s="87" t="s">
        <v>137</v>
      </c>
      <c r="B20" s="87"/>
      <c r="C20" s="87"/>
      <c r="D20" s="88" t="s">
        <v>138</v>
      </c>
      <c r="E20" s="16">
        <f>SUM(F20:Q20)</f>
        <v>0</v>
      </c>
      <c r="F20" s="16"/>
      <c r="G20" s="16"/>
      <c r="H20" s="16"/>
      <c r="I20" s="16"/>
      <c r="J20" s="17"/>
      <c r="K20" s="17"/>
      <c r="L20" s="17"/>
      <c r="M20" s="17"/>
      <c r="N20" s="17"/>
      <c r="O20" s="17"/>
      <c r="P20" s="17"/>
      <c r="Q20" s="93"/>
      <c r="R20" s="153"/>
    </row>
    <row r="21" s="78" customFormat="1" ht="23" customHeight="1" spans="1:18">
      <c r="A21" s="87" t="s">
        <v>139</v>
      </c>
      <c r="B21" s="87" t="s">
        <v>119</v>
      </c>
      <c r="C21" s="87"/>
      <c r="D21" s="88" t="s">
        <v>140</v>
      </c>
      <c r="E21" s="16">
        <f>SUM(F21:Q21)</f>
        <v>0</v>
      </c>
      <c r="F21" s="16"/>
      <c r="G21" s="16"/>
      <c r="H21" s="16"/>
      <c r="I21" s="16"/>
      <c r="J21" s="17"/>
      <c r="K21" s="17"/>
      <c r="L21" s="17"/>
      <c r="M21" s="17"/>
      <c r="N21" s="17"/>
      <c r="O21" s="17"/>
      <c r="P21" s="17"/>
      <c r="Q21" s="16"/>
      <c r="R21" s="153"/>
    </row>
    <row r="22" s="78" customFormat="1" ht="23" customHeight="1" spans="1:18">
      <c r="A22" s="87" t="s">
        <v>137</v>
      </c>
      <c r="B22" s="87" t="s">
        <v>119</v>
      </c>
      <c r="C22" s="87" t="s">
        <v>123</v>
      </c>
      <c r="D22" s="88" t="s">
        <v>141</v>
      </c>
      <c r="E22" s="16">
        <f>SUM(F22:Q22)</f>
        <v>11</v>
      </c>
      <c r="F22" s="16"/>
      <c r="G22" s="16"/>
      <c r="H22" s="16"/>
      <c r="I22" s="16">
        <v>11</v>
      </c>
      <c r="J22" s="17"/>
      <c r="K22" s="17"/>
      <c r="L22" s="17"/>
      <c r="M22" s="17"/>
      <c r="N22" s="17"/>
      <c r="O22" s="17"/>
      <c r="P22" s="17"/>
      <c r="Q22" s="16"/>
      <c r="R22" s="153"/>
    </row>
    <row r="23" s="78" customFormat="1" ht="23" customHeight="1" spans="1:17">
      <c r="A23" s="87" t="s">
        <v>137</v>
      </c>
      <c r="B23" s="87" t="s">
        <v>123</v>
      </c>
      <c r="C23" s="87"/>
      <c r="D23" s="88" t="s">
        <v>142</v>
      </c>
      <c r="E23" s="16">
        <f>SUM(F23:Q23)</f>
        <v>0</v>
      </c>
      <c r="F23" s="16"/>
      <c r="G23" s="16"/>
      <c r="H23" s="16"/>
      <c r="I23" s="16"/>
      <c r="J23" s="17"/>
      <c r="K23" s="17"/>
      <c r="L23" s="17"/>
      <c r="M23" s="17"/>
      <c r="N23" s="17"/>
      <c r="O23" s="17"/>
      <c r="P23" s="17"/>
      <c r="Q23" s="16"/>
    </row>
    <row r="24" s="78" customFormat="1" ht="23" customHeight="1" spans="1:17">
      <c r="A24" s="87" t="s">
        <v>137</v>
      </c>
      <c r="B24" s="87" t="s">
        <v>123</v>
      </c>
      <c r="C24" s="87" t="s">
        <v>123</v>
      </c>
      <c r="D24" s="88" t="s">
        <v>143</v>
      </c>
      <c r="E24" s="16">
        <f>SUM(F24:Q24)</f>
        <v>150</v>
      </c>
      <c r="F24" s="16"/>
      <c r="G24" s="16"/>
      <c r="H24" s="16">
        <v>50</v>
      </c>
      <c r="I24" s="16">
        <v>100</v>
      </c>
      <c r="J24" s="17"/>
      <c r="K24" s="17"/>
      <c r="L24" s="17"/>
      <c r="M24" s="17"/>
      <c r="N24" s="17"/>
      <c r="O24" s="17"/>
      <c r="P24" s="17"/>
      <c r="Q24" s="16"/>
    </row>
    <row r="25" s="78" customFormat="1" ht="23" customHeight="1" spans="1:17">
      <c r="A25" s="87" t="s">
        <v>144</v>
      </c>
      <c r="B25" s="87"/>
      <c r="C25" s="87"/>
      <c r="D25" s="88" t="s">
        <v>145</v>
      </c>
      <c r="E25" s="16">
        <f>SUM(F25:Q25)</f>
        <v>0</v>
      </c>
      <c r="F25" s="16"/>
      <c r="G25" s="16"/>
      <c r="H25" s="16"/>
      <c r="I25" s="16"/>
      <c r="J25" s="17"/>
      <c r="K25" s="17"/>
      <c r="L25" s="17"/>
      <c r="M25" s="17"/>
      <c r="N25" s="17"/>
      <c r="O25" s="17"/>
      <c r="P25" s="17"/>
      <c r="Q25" s="16"/>
    </row>
    <row r="26" s="78" customFormat="1" ht="23" customHeight="1" spans="1:17">
      <c r="A26" s="87" t="s">
        <v>144</v>
      </c>
      <c r="B26" s="87" t="s">
        <v>119</v>
      </c>
      <c r="C26" s="87"/>
      <c r="D26" s="86" t="s">
        <v>146</v>
      </c>
      <c r="E26" s="16">
        <f>SUM(F26:Q26)</f>
        <v>0</v>
      </c>
      <c r="F26" s="16"/>
      <c r="G26" s="16"/>
      <c r="H26" s="16"/>
      <c r="I26" s="16"/>
      <c r="J26" s="17"/>
      <c r="K26" s="17"/>
      <c r="L26" s="17"/>
      <c r="M26" s="17"/>
      <c r="N26" s="17"/>
      <c r="O26" s="17"/>
      <c r="P26" s="17"/>
      <c r="Q26" s="16"/>
    </row>
    <row r="27" s="78" customFormat="1" ht="23" customHeight="1" spans="1:17">
      <c r="A27" s="87" t="s">
        <v>144</v>
      </c>
      <c r="B27" s="87" t="s">
        <v>119</v>
      </c>
      <c r="C27" s="87" t="s">
        <v>147</v>
      </c>
      <c r="D27" s="88" t="s">
        <v>148</v>
      </c>
      <c r="E27" s="16">
        <f>SUM(F27:Q27)</f>
        <v>5</v>
      </c>
      <c r="F27" s="16"/>
      <c r="G27" s="16"/>
      <c r="H27" s="16"/>
      <c r="I27" s="16">
        <v>5</v>
      </c>
      <c r="J27" s="17"/>
      <c r="K27" s="17"/>
      <c r="L27" s="17"/>
      <c r="M27" s="17"/>
      <c r="N27" s="17"/>
      <c r="O27" s="17"/>
      <c r="P27" s="17"/>
      <c r="Q27" s="16"/>
    </row>
    <row r="28" s="78" customFormat="1" ht="23" customHeight="1" spans="1:17">
      <c r="A28" s="87" t="s">
        <v>144</v>
      </c>
      <c r="B28" s="87" t="s">
        <v>128</v>
      </c>
      <c r="C28" s="87"/>
      <c r="D28" s="88" t="s">
        <v>149</v>
      </c>
      <c r="E28" s="16">
        <f>SUM(F28:Q28)</f>
        <v>0</v>
      </c>
      <c r="F28" s="16"/>
      <c r="G28" s="16"/>
      <c r="H28" s="16"/>
      <c r="I28" s="16"/>
      <c r="J28" s="17"/>
      <c r="K28" s="17"/>
      <c r="L28" s="17"/>
      <c r="M28" s="17"/>
      <c r="N28" s="17"/>
      <c r="O28" s="17"/>
      <c r="P28" s="17"/>
      <c r="Q28" s="16"/>
    </row>
    <row r="29" s="78" customFormat="1" ht="23" customHeight="1" spans="1:17">
      <c r="A29" s="87" t="s">
        <v>144</v>
      </c>
      <c r="B29" s="87" t="s">
        <v>128</v>
      </c>
      <c r="C29" s="87" t="s">
        <v>150</v>
      </c>
      <c r="D29" s="86" t="s">
        <v>151</v>
      </c>
      <c r="E29" s="16">
        <f>SUM(F29:Q29)</f>
        <v>10</v>
      </c>
      <c r="F29" s="16"/>
      <c r="G29" s="16"/>
      <c r="H29" s="16"/>
      <c r="I29" s="16">
        <v>10</v>
      </c>
      <c r="J29" s="17"/>
      <c r="K29" s="17"/>
      <c r="L29" s="17"/>
      <c r="M29" s="17"/>
      <c r="N29" s="17"/>
      <c r="O29" s="17"/>
      <c r="P29" s="17"/>
      <c r="Q29" s="16"/>
    </row>
    <row r="30" ht="23" customHeight="1" spans="1:17">
      <c r="A30" s="87">
        <v>220</v>
      </c>
      <c r="B30" s="87"/>
      <c r="C30" s="87"/>
      <c r="D30" s="86" t="s">
        <v>152</v>
      </c>
      <c r="E30" s="16">
        <f>SUM(F30:Q30)</f>
        <v>0</v>
      </c>
      <c r="F30" s="16"/>
      <c r="G30" s="16"/>
      <c r="H30" s="16"/>
      <c r="I30" s="16"/>
      <c r="J30" s="17"/>
      <c r="K30" s="17"/>
      <c r="L30" s="17"/>
      <c r="M30" s="17"/>
      <c r="N30" s="17"/>
      <c r="O30" s="17"/>
      <c r="P30" s="17"/>
      <c r="Q30" s="16"/>
    </row>
    <row r="31" ht="23" customHeight="1" spans="1:17">
      <c r="A31" s="87" t="s">
        <v>153</v>
      </c>
      <c r="B31" s="87" t="s">
        <v>119</v>
      </c>
      <c r="C31" s="87"/>
      <c r="D31" s="86" t="s">
        <v>154</v>
      </c>
      <c r="E31" s="16">
        <f>SUM(F31:Q31)</f>
        <v>0</v>
      </c>
      <c r="F31" s="16"/>
      <c r="G31" s="16"/>
      <c r="H31" s="16"/>
      <c r="I31" s="16"/>
      <c r="J31" s="17"/>
      <c r="K31" s="17"/>
      <c r="L31" s="17"/>
      <c r="M31" s="17"/>
      <c r="N31" s="17"/>
      <c r="O31" s="17"/>
      <c r="P31" s="17"/>
      <c r="Q31" s="16"/>
    </row>
    <row r="32" ht="23" customHeight="1" spans="1:17">
      <c r="A32" s="87" t="s">
        <v>153</v>
      </c>
      <c r="B32" s="87" t="s">
        <v>119</v>
      </c>
      <c r="C32" s="87" t="s">
        <v>155</v>
      </c>
      <c r="D32" s="86" t="s">
        <v>156</v>
      </c>
      <c r="E32" s="16">
        <f>SUM(F32:Q32)</f>
        <v>10</v>
      </c>
      <c r="F32" s="16"/>
      <c r="G32" s="16"/>
      <c r="H32" s="16"/>
      <c r="I32" s="16">
        <v>10</v>
      </c>
      <c r="J32" s="17"/>
      <c r="K32" s="17"/>
      <c r="L32" s="17"/>
      <c r="M32" s="17"/>
      <c r="N32" s="17"/>
      <c r="O32" s="17"/>
      <c r="P32" s="17"/>
      <c r="Q32" s="16"/>
    </row>
    <row r="33" ht="23" customHeight="1" spans="1:17">
      <c r="A33" s="87">
        <v>221</v>
      </c>
      <c r="B33" s="87"/>
      <c r="C33" s="87"/>
      <c r="D33" s="86" t="s">
        <v>157</v>
      </c>
      <c r="E33" s="16">
        <f>SUM(F33:Q33)</f>
        <v>0</v>
      </c>
      <c r="F33" s="16"/>
      <c r="G33" s="16"/>
      <c r="H33" s="16"/>
      <c r="I33" s="16"/>
      <c r="J33" s="17"/>
      <c r="K33" s="17"/>
      <c r="L33" s="17"/>
      <c r="M33" s="17"/>
      <c r="N33" s="17"/>
      <c r="O33" s="17"/>
      <c r="P33" s="17"/>
      <c r="Q33" s="16"/>
    </row>
    <row r="34" ht="23" customHeight="1" spans="1:17">
      <c r="A34" s="87" t="s">
        <v>158</v>
      </c>
      <c r="B34" s="87" t="s">
        <v>159</v>
      </c>
      <c r="C34" s="87"/>
      <c r="D34" s="86" t="s">
        <v>160</v>
      </c>
      <c r="E34" s="16">
        <f>SUM(F34:Q34)</f>
        <v>0</v>
      </c>
      <c r="F34" s="16"/>
      <c r="G34" s="16"/>
      <c r="H34" s="16"/>
      <c r="I34" s="16"/>
      <c r="J34" s="17"/>
      <c r="K34" s="17"/>
      <c r="L34" s="17"/>
      <c r="M34" s="17"/>
      <c r="N34" s="17"/>
      <c r="O34" s="17"/>
      <c r="P34" s="17"/>
      <c r="Q34" s="16"/>
    </row>
    <row r="35" ht="23" customHeight="1" spans="1:17">
      <c r="A35" s="87" t="s">
        <v>158</v>
      </c>
      <c r="B35" s="87" t="s">
        <v>159</v>
      </c>
      <c r="C35" s="87" t="s">
        <v>119</v>
      </c>
      <c r="D35" s="86" t="s">
        <v>161</v>
      </c>
      <c r="E35" s="16">
        <f>SUM(F35:Q35)</f>
        <v>9.09</v>
      </c>
      <c r="F35" s="16">
        <v>9.09</v>
      </c>
      <c r="G35" s="16"/>
      <c r="H35" s="16"/>
      <c r="I35" s="16"/>
      <c r="J35" s="17"/>
      <c r="K35" s="17"/>
      <c r="L35" s="17"/>
      <c r="M35" s="17"/>
      <c r="N35" s="17"/>
      <c r="O35" s="17"/>
      <c r="P35" s="17"/>
      <c r="Q35" s="16"/>
    </row>
    <row r="36" ht="23" customHeight="1" spans="1:17">
      <c r="A36" s="87">
        <v>229</v>
      </c>
      <c r="B36" s="87"/>
      <c r="C36" s="87"/>
      <c r="D36" s="86" t="s">
        <v>162</v>
      </c>
      <c r="E36" s="16">
        <f>SUM(F36:Q36)</f>
        <v>0</v>
      </c>
      <c r="F36" s="16"/>
      <c r="G36" s="16"/>
      <c r="H36" s="16"/>
      <c r="I36" s="16"/>
      <c r="J36" s="17"/>
      <c r="K36" s="17"/>
      <c r="L36" s="17"/>
      <c r="M36" s="17"/>
      <c r="N36" s="17"/>
      <c r="O36" s="17"/>
      <c r="P36" s="17"/>
      <c r="Q36" s="16"/>
    </row>
    <row r="37" ht="23" customHeight="1" spans="1:17">
      <c r="A37" s="87" t="s">
        <v>163</v>
      </c>
      <c r="B37" s="87" t="s">
        <v>123</v>
      </c>
      <c r="C37" s="87"/>
      <c r="D37" s="86" t="s">
        <v>162</v>
      </c>
      <c r="E37" s="16">
        <f>SUM(F37:Q37)</f>
        <v>0</v>
      </c>
      <c r="F37" s="16"/>
      <c r="G37" s="16"/>
      <c r="H37" s="16"/>
      <c r="I37" s="16"/>
      <c r="J37" s="17"/>
      <c r="K37" s="17"/>
      <c r="L37" s="17"/>
      <c r="M37" s="17"/>
      <c r="N37" s="17"/>
      <c r="O37" s="17"/>
      <c r="P37" s="17"/>
      <c r="Q37" s="16"/>
    </row>
    <row r="38" ht="23" customHeight="1" spans="1:17">
      <c r="A38" s="87" t="s">
        <v>163</v>
      </c>
      <c r="B38" s="87" t="s">
        <v>123</v>
      </c>
      <c r="C38" s="87" t="s">
        <v>119</v>
      </c>
      <c r="D38" s="86" t="s">
        <v>164</v>
      </c>
      <c r="E38" s="16">
        <f>SUM(F38:Q38)</f>
        <v>426</v>
      </c>
      <c r="F38" s="16"/>
      <c r="G38" s="16">
        <v>136.45</v>
      </c>
      <c r="H38" s="16"/>
      <c r="I38" s="16">
        <v>265.75</v>
      </c>
      <c r="J38" s="17"/>
      <c r="K38" s="17">
        <v>17</v>
      </c>
      <c r="L38" s="17"/>
      <c r="M38" s="17"/>
      <c r="N38" s="17"/>
      <c r="O38" s="17"/>
      <c r="P38" s="17">
        <v>2</v>
      </c>
      <c r="Q38" s="16">
        <v>4.8</v>
      </c>
    </row>
    <row r="39" ht="25" customHeight="1" spans="1:17">
      <c r="A39" s="87"/>
      <c r="B39" s="87"/>
      <c r="C39" s="87"/>
      <c r="D39" s="86"/>
      <c r="E39" s="16"/>
      <c r="F39" s="16"/>
      <c r="G39" s="16"/>
      <c r="H39" s="16"/>
      <c r="I39" s="16"/>
      <c r="J39" s="17"/>
      <c r="K39" s="17"/>
      <c r="L39" s="17"/>
      <c r="M39" s="17"/>
      <c r="N39" s="17"/>
      <c r="O39" s="17"/>
      <c r="P39" s="17"/>
      <c r="Q39" s="16"/>
    </row>
  </sheetData>
  <mergeCells count="19">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196527777777778" right="0.196527777777778" top="0.479166666666667" bottom="0.590277777777778" header="0" footer="0"/>
  <pageSetup paperSize="9" scale="75"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8"/>
  <sheetViews>
    <sheetView showGridLines="0" showZeros="0" workbookViewId="0">
      <selection activeCell="A3" sqref="A3:G3"/>
    </sheetView>
  </sheetViews>
  <sheetFormatPr defaultColWidth="9.16666666666667" defaultRowHeight="12.75" customHeight="1"/>
  <cols>
    <col min="1" max="1" width="10.6666666666667" customWidth="1"/>
    <col min="2" max="3" width="7.5" customWidth="1"/>
    <col min="4" max="4" width="33.5" customWidth="1"/>
    <col min="5" max="7" width="12.1666666666667" customWidth="1"/>
    <col min="8" max="8" width="12.3333333333333" customWidth="1"/>
    <col min="9" max="9" width="12.1666666666667" customWidth="1"/>
    <col min="10" max="10" width="11.1666666666667" customWidth="1"/>
    <col min="11" max="11" width="12.1666666666667" customWidth="1"/>
    <col min="12" max="16" width="12.6666666666667" customWidth="1"/>
    <col min="17" max="17" width="10.3333333333333" customWidth="1"/>
    <col min="18" max="18" width="12.1666666666667" customWidth="1"/>
    <col min="19" max="21" width="10.3333333333333" customWidth="1"/>
  </cols>
  <sheetData>
    <row r="1" ht="23.25" customHeight="1" spans="1:21">
      <c r="A1" s="2" t="s">
        <v>194</v>
      </c>
      <c r="B1" s="115"/>
      <c r="C1" s="115"/>
      <c r="D1" s="116"/>
      <c r="E1" s="135"/>
      <c r="F1" s="135"/>
      <c r="G1" s="135"/>
      <c r="H1" s="135"/>
      <c r="I1" s="135"/>
      <c r="J1" s="135"/>
      <c r="K1" s="135"/>
      <c r="L1" s="135"/>
      <c r="M1" s="135"/>
      <c r="N1" s="135"/>
      <c r="O1" s="116"/>
      <c r="P1" s="116"/>
      <c r="Q1" s="135"/>
      <c r="S1" s="49"/>
      <c r="T1" s="141"/>
      <c r="U1" s="141"/>
    </row>
    <row r="2" ht="23.25" customHeight="1" spans="1:21">
      <c r="A2" s="139" t="s">
        <v>195</v>
      </c>
      <c r="B2" s="139"/>
      <c r="C2" s="139"/>
      <c r="D2" s="139"/>
      <c r="E2" s="139"/>
      <c r="F2" s="139"/>
      <c r="G2" s="139"/>
      <c r="H2" s="139"/>
      <c r="I2" s="139"/>
      <c r="J2" s="139"/>
      <c r="K2" s="139"/>
      <c r="L2" s="139"/>
      <c r="M2" s="139"/>
      <c r="N2" s="139"/>
      <c r="O2" s="139"/>
      <c r="P2" s="139"/>
      <c r="Q2" s="139"/>
      <c r="R2" s="139"/>
      <c r="S2" s="49"/>
      <c r="T2" s="49"/>
      <c r="U2" s="49"/>
    </row>
    <row r="3" ht="23.25" customHeight="1" spans="1:21">
      <c r="A3" s="117" t="s">
        <v>2</v>
      </c>
      <c r="B3" s="118"/>
      <c r="C3" s="118"/>
      <c r="D3" s="118"/>
      <c r="E3" s="118"/>
      <c r="F3" s="118"/>
      <c r="G3" s="118"/>
      <c r="H3" s="135"/>
      <c r="I3" s="135"/>
      <c r="J3" s="135"/>
      <c r="K3" s="135"/>
      <c r="L3" s="135"/>
      <c r="M3" s="135"/>
      <c r="N3" s="135"/>
      <c r="O3" s="116"/>
      <c r="P3" s="116"/>
      <c r="Q3" s="135"/>
      <c r="S3" s="49"/>
      <c r="T3" s="142" t="s">
        <v>84</v>
      </c>
      <c r="U3" s="142"/>
    </row>
    <row r="4" ht="23.25" customHeight="1" spans="1:21">
      <c r="A4" s="61" t="s">
        <v>167</v>
      </c>
      <c r="B4" s="61"/>
      <c r="C4" s="61"/>
      <c r="D4" s="26" t="s">
        <v>111</v>
      </c>
      <c r="E4" s="96" t="s">
        <v>183</v>
      </c>
      <c r="F4" s="66" t="s">
        <v>196</v>
      </c>
      <c r="G4" s="66"/>
      <c r="H4" s="66"/>
      <c r="I4" s="66"/>
      <c r="J4" s="66"/>
      <c r="K4" s="66" t="s">
        <v>197</v>
      </c>
      <c r="L4" s="66"/>
      <c r="M4" s="66"/>
      <c r="N4" s="66"/>
      <c r="O4" s="66"/>
      <c r="P4" s="83"/>
      <c r="Q4" s="66" t="s">
        <v>198</v>
      </c>
      <c r="R4" s="66" t="s">
        <v>199</v>
      </c>
      <c r="S4" s="66"/>
      <c r="T4" s="66"/>
      <c r="U4" s="66"/>
    </row>
    <row r="5" ht="36.75" customHeight="1" spans="1:21">
      <c r="A5" s="98" t="s">
        <v>112</v>
      </c>
      <c r="B5" s="98" t="s">
        <v>113</v>
      </c>
      <c r="C5" s="98" t="s">
        <v>114</v>
      </c>
      <c r="D5" s="112"/>
      <c r="E5" s="97"/>
      <c r="F5" s="66" t="s">
        <v>105</v>
      </c>
      <c r="G5" s="66" t="s">
        <v>200</v>
      </c>
      <c r="H5" s="66" t="s">
        <v>201</v>
      </c>
      <c r="I5" s="66" t="s">
        <v>202</v>
      </c>
      <c r="J5" s="66" t="s">
        <v>203</v>
      </c>
      <c r="K5" s="66" t="s">
        <v>105</v>
      </c>
      <c r="L5" s="66" t="s">
        <v>204</v>
      </c>
      <c r="M5" s="66" t="s">
        <v>205</v>
      </c>
      <c r="N5" s="66" t="s">
        <v>206</v>
      </c>
      <c r="O5" s="66" t="s">
        <v>207</v>
      </c>
      <c r="P5" s="83" t="s">
        <v>208</v>
      </c>
      <c r="Q5" s="66"/>
      <c r="R5" s="66" t="s">
        <v>105</v>
      </c>
      <c r="S5" s="149" t="s">
        <v>209</v>
      </c>
      <c r="T5" s="149" t="s">
        <v>210</v>
      </c>
      <c r="U5" s="149" t="s">
        <v>199</v>
      </c>
    </row>
    <row r="6" s="1" customFormat="1" ht="27" customHeight="1" spans="1:21">
      <c r="A6" s="85"/>
      <c r="B6" s="85"/>
      <c r="C6" s="85"/>
      <c r="D6" s="86" t="s">
        <v>105</v>
      </c>
      <c r="E6" s="28">
        <f>SUM(E7:E18)</f>
        <v>159.61</v>
      </c>
      <c r="F6" s="28">
        <f t="shared" ref="F6:U6" si="0">SUM(F7:F18)</f>
        <v>114.36</v>
      </c>
      <c r="G6" s="28">
        <f>SUM(G7:G18)</f>
        <v>46.73</v>
      </c>
      <c r="H6" s="28">
        <f>SUM(H7:H18)</f>
        <v>37.57</v>
      </c>
      <c r="I6" s="28">
        <f>SUM(I7:I18)</f>
        <v>30.06</v>
      </c>
      <c r="J6" s="28">
        <f>SUM(J7:J18)</f>
        <v>0</v>
      </c>
      <c r="K6" s="28">
        <f>SUM(K7:K18)</f>
        <v>26.7</v>
      </c>
      <c r="L6" s="28">
        <f>SUM(L7:L18)</f>
        <v>18.7</v>
      </c>
      <c r="M6" s="28">
        <f>SUM(M7:M18)</f>
        <v>0</v>
      </c>
      <c r="N6" s="28">
        <f>SUM(N7:N18)</f>
        <v>8</v>
      </c>
      <c r="O6" s="28">
        <f>SUM(O7:O18)</f>
        <v>0</v>
      </c>
      <c r="P6" s="28">
        <f>SUM(P7:P18)</f>
        <v>0</v>
      </c>
      <c r="Q6" s="28">
        <f>SUM(Q7:Q18)</f>
        <v>13.8</v>
      </c>
      <c r="R6" s="28">
        <f>SUM(R7:R18)</f>
        <v>4.75</v>
      </c>
      <c r="S6" s="28">
        <f>SUM(S7:S18)</f>
        <v>0</v>
      </c>
      <c r="T6" s="28">
        <f>SUM(T7:T18)</f>
        <v>0</v>
      </c>
      <c r="U6" s="28">
        <f>SUM(U7:U18)</f>
        <v>4.75</v>
      </c>
    </row>
    <row r="7" ht="23" customHeight="1" spans="1:21">
      <c r="A7" s="87" t="s">
        <v>115</v>
      </c>
      <c r="B7" s="87"/>
      <c r="C7" s="87"/>
      <c r="D7" s="88" t="s">
        <v>116</v>
      </c>
      <c r="E7" s="17">
        <f t="shared" ref="E7:E11" si="1">SUM(F7+K7+Q7+R7)</f>
        <v>0</v>
      </c>
      <c r="F7" s="16">
        <f t="shared" ref="F7:F11" si="2">SUM(G7:J7)</f>
        <v>0</v>
      </c>
      <c r="G7" s="16"/>
      <c r="H7" s="16"/>
      <c r="I7" s="16"/>
      <c r="J7" s="16"/>
      <c r="K7" s="16">
        <f t="shared" ref="K7:K11" si="3">SUM(L7:P7)</f>
        <v>0</v>
      </c>
      <c r="L7" s="16"/>
      <c r="M7" s="16"/>
      <c r="N7" s="16"/>
      <c r="O7" s="16"/>
      <c r="P7" s="16"/>
      <c r="Q7" s="16"/>
      <c r="R7" s="16">
        <f>SUM(S7:U7)</f>
        <v>0</v>
      </c>
      <c r="S7" s="16"/>
      <c r="T7" s="16"/>
      <c r="U7" s="16"/>
    </row>
    <row r="8" ht="23" customHeight="1" spans="1:21">
      <c r="A8" s="87" t="s">
        <v>115</v>
      </c>
      <c r="B8" s="87" t="s">
        <v>117</v>
      </c>
      <c r="C8" s="87"/>
      <c r="D8" s="88" t="s">
        <v>118</v>
      </c>
      <c r="E8" s="17">
        <f>SUM(F8+K8+Q8+R8)</f>
        <v>0</v>
      </c>
      <c r="F8" s="16">
        <f>SUM(G8:J8)</f>
        <v>0</v>
      </c>
      <c r="G8" s="16"/>
      <c r="H8" s="16"/>
      <c r="I8" s="16"/>
      <c r="J8" s="16"/>
      <c r="K8" s="16">
        <f>SUM(L8:P8)</f>
        <v>0</v>
      </c>
      <c r="L8" s="16"/>
      <c r="M8" s="16"/>
      <c r="N8" s="16"/>
      <c r="O8" s="16"/>
      <c r="P8" s="16"/>
      <c r="Q8" s="16"/>
      <c r="R8" s="16">
        <f t="shared" ref="R8:R21" si="4">SUM(S8:U8)</f>
        <v>0</v>
      </c>
      <c r="S8" s="16"/>
      <c r="T8" s="16"/>
      <c r="U8" s="16"/>
    </row>
    <row r="9" ht="23" customHeight="1" spans="1:21">
      <c r="A9" s="87" t="s">
        <v>115</v>
      </c>
      <c r="B9" s="87" t="s">
        <v>117</v>
      </c>
      <c r="C9" s="87" t="s">
        <v>119</v>
      </c>
      <c r="D9" s="88" t="s">
        <v>120</v>
      </c>
      <c r="E9" s="17">
        <f>SUM(F9+K9+Q9+R9)</f>
        <v>126.06</v>
      </c>
      <c r="F9" s="16">
        <f>SUM(G9:J9)</f>
        <v>114.36</v>
      </c>
      <c r="G9" s="16">
        <v>46.73</v>
      </c>
      <c r="H9" s="16">
        <v>37.57</v>
      </c>
      <c r="I9" s="16">
        <v>30.06</v>
      </c>
      <c r="J9" s="16"/>
      <c r="K9" s="16">
        <f>SUM(L9:P9)</f>
        <v>2.24</v>
      </c>
      <c r="L9" s="16">
        <v>2.24</v>
      </c>
      <c r="M9" s="16"/>
      <c r="N9" s="16"/>
      <c r="O9" s="16"/>
      <c r="P9" s="16"/>
      <c r="Q9" s="16">
        <v>4.71</v>
      </c>
      <c r="R9" s="16">
        <f>SUM(S9:U9)</f>
        <v>4.75</v>
      </c>
      <c r="S9" s="16"/>
      <c r="T9" s="16"/>
      <c r="U9" s="16">
        <v>4.75</v>
      </c>
    </row>
    <row r="10" s="78" customFormat="1" ht="23" customHeight="1" spans="1:21">
      <c r="A10" s="87" t="s">
        <v>125</v>
      </c>
      <c r="B10" s="87"/>
      <c r="C10" s="87"/>
      <c r="D10" s="88" t="s">
        <v>126</v>
      </c>
      <c r="E10" s="17">
        <f>SUM(F10+K10+Q10+R10)</f>
        <v>0</v>
      </c>
      <c r="F10" s="16">
        <f>SUM(G10:J10)</f>
        <v>0</v>
      </c>
      <c r="G10" s="93"/>
      <c r="H10" s="93"/>
      <c r="I10" s="93"/>
      <c r="J10" s="93"/>
      <c r="K10" s="16">
        <f>SUM(L10:P10)</f>
        <v>0</v>
      </c>
      <c r="L10" s="16"/>
      <c r="M10" s="16"/>
      <c r="N10" s="16"/>
      <c r="O10" s="16"/>
      <c r="P10" s="16"/>
      <c r="Q10" s="16"/>
      <c r="R10" s="16">
        <f>SUM(S10:U10)</f>
        <v>0</v>
      </c>
      <c r="S10" s="93"/>
      <c r="T10" s="93"/>
      <c r="U10" s="93"/>
    </row>
    <row r="11" s="78" customFormat="1" ht="23" customHeight="1" spans="1:21">
      <c r="A11" s="87" t="s">
        <v>127</v>
      </c>
      <c r="B11" s="87" t="s">
        <v>128</v>
      </c>
      <c r="C11" s="87"/>
      <c r="D11" s="88" t="s">
        <v>129</v>
      </c>
      <c r="E11" s="17">
        <f>SUM(F11+K11+Q11+R11)</f>
        <v>0</v>
      </c>
      <c r="F11" s="16">
        <f>SUM(G11:J11)</f>
        <v>0</v>
      </c>
      <c r="G11" s="93"/>
      <c r="H11" s="93"/>
      <c r="I11" s="93"/>
      <c r="J11" s="93"/>
      <c r="K11" s="16">
        <f>SUM(L11:P11)</f>
        <v>0</v>
      </c>
      <c r="L11" s="16"/>
      <c r="M11" s="16"/>
      <c r="N11" s="16"/>
      <c r="O11" s="16"/>
      <c r="P11" s="16"/>
      <c r="Q11" s="16"/>
      <c r="R11" s="16">
        <f>SUM(S11:U11)</f>
        <v>0</v>
      </c>
      <c r="S11" s="93"/>
      <c r="T11" s="93"/>
      <c r="U11" s="93"/>
    </row>
    <row r="12" s="78" customFormat="1" ht="23" customHeight="1" spans="1:21">
      <c r="A12" s="87" t="s">
        <v>127</v>
      </c>
      <c r="B12" s="87" t="s">
        <v>128</v>
      </c>
      <c r="C12" s="87" t="s">
        <v>128</v>
      </c>
      <c r="D12" s="88" t="s">
        <v>131</v>
      </c>
      <c r="E12" s="17">
        <f t="shared" ref="E12:E21" si="5">SUM(F12+K12+Q12+R12)</f>
        <v>16.46</v>
      </c>
      <c r="F12" s="16">
        <f t="shared" ref="F12:F21" si="6">SUM(G12:J12)</f>
        <v>0</v>
      </c>
      <c r="G12" s="93"/>
      <c r="H12" s="93"/>
      <c r="I12" s="93"/>
      <c r="J12" s="93"/>
      <c r="K12" s="16">
        <f t="shared" ref="K12:K21" si="7">SUM(L12:P12)</f>
        <v>16.46</v>
      </c>
      <c r="L12" s="16">
        <v>16.46</v>
      </c>
      <c r="M12" s="16"/>
      <c r="N12" s="16"/>
      <c r="O12" s="16"/>
      <c r="P12" s="16"/>
      <c r="Q12" s="16"/>
      <c r="R12" s="16">
        <f>SUM(S12:U12)</f>
        <v>0</v>
      </c>
      <c r="S12" s="93"/>
      <c r="T12" s="93"/>
      <c r="U12" s="93"/>
    </row>
    <row r="13" s="78" customFormat="1" ht="23" customHeight="1" spans="1:21">
      <c r="A13" s="87" t="s">
        <v>132</v>
      </c>
      <c r="B13" s="87"/>
      <c r="C13" s="87"/>
      <c r="D13" s="88" t="s">
        <v>133</v>
      </c>
      <c r="E13" s="17">
        <f>SUM(F13+K13+Q13+R13)</f>
        <v>0</v>
      </c>
      <c r="F13" s="16">
        <f>SUM(G13:J13)</f>
        <v>0</v>
      </c>
      <c r="G13" s="93"/>
      <c r="H13" s="93"/>
      <c r="I13" s="93"/>
      <c r="J13" s="93"/>
      <c r="K13" s="16">
        <f>SUM(L13:P13)</f>
        <v>0</v>
      </c>
      <c r="L13" s="16"/>
      <c r="M13" s="16"/>
      <c r="N13" s="16"/>
      <c r="O13" s="16"/>
      <c r="P13" s="16"/>
      <c r="Q13" s="16"/>
      <c r="R13" s="16">
        <f>SUM(S13:U13)</f>
        <v>0</v>
      </c>
      <c r="S13" s="93"/>
      <c r="T13" s="93"/>
      <c r="U13" s="93"/>
    </row>
    <row r="14" s="78" customFormat="1" ht="23" customHeight="1" spans="1:21">
      <c r="A14" s="87" t="s">
        <v>132</v>
      </c>
      <c r="B14" s="87" t="s">
        <v>134</v>
      </c>
      <c r="C14" s="87"/>
      <c r="D14" s="88" t="s">
        <v>135</v>
      </c>
      <c r="E14" s="17">
        <f>SUM(F14+K14+Q14+R14)</f>
        <v>0</v>
      </c>
      <c r="F14" s="16">
        <f>SUM(G14:J14)</f>
        <v>0</v>
      </c>
      <c r="G14" s="93"/>
      <c r="H14" s="93"/>
      <c r="I14" s="93"/>
      <c r="J14" s="93"/>
      <c r="K14" s="16">
        <f>SUM(L14:P14)</f>
        <v>0</v>
      </c>
      <c r="L14" s="16"/>
      <c r="M14" s="16"/>
      <c r="N14" s="16"/>
      <c r="O14" s="16"/>
      <c r="P14" s="16"/>
      <c r="Q14" s="16"/>
      <c r="R14" s="16">
        <f>SUM(S14:U14)</f>
        <v>0</v>
      </c>
      <c r="S14" s="93"/>
      <c r="T14" s="93"/>
      <c r="U14" s="93"/>
    </row>
    <row r="15" s="78" customFormat="1" ht="23" customHeight="1" spans="1:21">
      <c r="A15" s="87" t="s">
        <v>132</v>
      </c>
      <c r="B15" s="87" t="s">
        <v>134</v>
      </c>
      <c r="C15" s="87" t="s">
        <v>119</v>
      </c>
      <c r="D15" s="88" t="s">
        <v>136</v>
      </c>
      <c r="E15" s="17">
        <f>SUM(F15+K15+Q15+R15)</f>
        <v>8</v>
      </c>
      <c r="F15" s="16">
        <f>SUM(G15:J15)</f>
        <v>0</v>
      </c>
      <c r="G15" s="93"/>
      <c r="H15" s="93"/>
      <c r="I15" s="93"/>
      <c r="J15" s="93"/>
      <c r="K15" s="16">
        <f>SUM(L15:P15)</f>
        <v>8</v>
      </c>
      <c r="L15" s="16"/>
      <c r="M15" s="16"/>
      <c r="N15" s="16">
        <v>8</v>
      </c>
      <c r="O15" s="16"/>
      <c r="P15" s="16"/>
      <c r="Q15" s="16"/>
      <c r="R15" s="16">
        <f>SUM(S15:U15)</f>
        <v>0</v>
      </c>
      <c r="S15" s="93"/>
      <c r="T15" s="93"/>
      <c r="U15" s="93"/>
    </row>
    <row r="16" ht="23" customHeight="1" spans="1:21">
      <c r="A16" s="87">
        <v>221</v>
      </c>
      <c r="B16" s="87"/>
      <c r="C16" s="87"/>
      <c r="D16" s="88" t="s">
        <v>157</v>
      </c>
      <c r="E16" s="17">
        <f>SUM(F16+K16+Q16+R16)</f>
        <v>0</v>
      </c>
      <c r="F16" s="16">
        <f>SUM(G16:J16)</f>
        <v>0</v>
      </c>
      <c r="G16" s="93"/>
      <c r="H16" s="93"/>
      <c r="I16" s="93"/>
      <c r="J16" s="93"/>
      <c r="K16" s="16">
        <f>SUM(L16:P16)</f>
        <v>0</v>
      </c>
      <c r="L16" s="16"/>
      <c r="M16" s="16"/>
      <c r="N16" s="16"/>
      <c r="O16" s="16"/>
      <c r="P16" s="16"/>
      <c r="Q16" s="16"/>
      <c r="R16" s="16">
        <f>SUM(S16:U16)</f>
        <v>0</v>
      </c>
      <c r="S16" s="93"/>
      <c r="T16" s="93"/>
      <c r="U16" s="93"/>
    </row>
    <row r="17" ht="23" customHeight="1" spans="1:21">
      <c r="A17" s="87" t="s">
        <v>158</v>
      </c>
      <c r="B17" s="87" t="s">
        <v>159</v>
      </c>
      <c r="C17" s="87"/>
      <c r="D17" s="88" t="s">
        <v>160</v>
      </c>
      <c r="E17" s="17">
        <f>SUM(F17+K17+Q17+R17)</f>
        <v>0</v>
      </c>
      <c r="F17" s="16">
        <f>SUM(G17:J17)</f>
        <v>0</v>
      </c>
      <c r="G17" s="93"/>
      <c r="H17" s="93"/>
      <c r="I17" s="93"/>
      <c r="J17" s="93"/>
      <c r="K17" s="16">
        <f>SUM(L17:P17)</f>
        <v>0</v>
      </c>
      <c r="L17" s="16"/>
      <c r="M17" s="16"/>
      <c r="N17" s="16"/>
      <c r="O17" s="16"/>
      <c r="P17" s="16"/>
      <c r="Q17" s="16"/>
      <c r="R17" s="16">
        <f>SUM(S17:U17)</f>
        <v>0</v>
      </c>
      <c r="S17" s="93"/>
      <c r="T17" s="93"/>
      <c r="U17" s="93"/>
    </row>
    <row r="18" ht="23" customHeight="1" spans="1:21">
      <c r="A18" s="87" t="s">
        <v>158</v>
      </c>
      <c r="B18" s="87" t="s">
        <v>159</v>
      </c>
      <c r="C18" s="87" t="s">
        <v>119</v>
      </c>
      <c r="D18" s="88" t="s">
        <v>161</v>
      </c>
      <c r="E18" s="17">
        <f>SUM(F18+K18+Q18+R18)</f>
        <v>9.09</v>
      </c>
      <c r="F18" s="16">
        <f>SUM(G18:J18)</f>
        <v>0</v>
      </c>
      <c r="G18" s="93"/>
      <c r="H18" s="93"/>
      <c r="I18" s="93"/>
      <c r="J18" s="93"/>
      <c r="K18" s="16">
        <f>SUM(L18:P18)</f>
        <v>0</v>
      </c>
      <c r="L18" s="16"/>
      <c r="M18" s="16"/>
      <c r="N18" s="16"/>
      <c r="O18" s="16"/>
      <c r="P18" s="16"/>
      <c r="Q18" s="16">
        <v>9.09</v>
      </c>
      <c r="R18" s="16">
        <f>SUM(S18:U18)</f>
        <v>0</v>
      </c>
      <c r="S18" s="93"/>
      <c r="T18" s="93"/>
      <c r="U18" s="93"/>
    </row>
  </sheetData>
  <mergeCells count="10">
    <mergeCell ref="T1:U1"/>
    <mergeCell ref="A3:G3"/>
    <mergeCell ref="T3:U3"/>
    <mergeCell ref="A4:C4"/>
    <mergeCell ref="F4:J4"/>
    <mergeCell ref="K4:P4"/>
    <mergeCell ref="R4:U4"/>
    <mergeCell ref="D4:D5"/>
    <mergeCell ref="E4:E5"/>
    <mergeCell ref="Q4:Q5"/>
  </mergeCells>
  <printOptions horizontalCentered="1"/>
  <pageMargins left="0.196527777777778" right="0.196527777777778" top="0.338888888888889" bottom="0.16875" header="0" footer="0"/>
  <pageSetup paperSize="9" scale="65"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8"/>
  <sheetViews>
    <sheetView showGridLines="0" showZeros="0" workbookViewId="0">
      <selection activeCell="A3" sqref="A3:G3"/>
    </sheetView>
  </sheetViews>
  <sheetFormatPr defaultColWidth="9.16666666666667" defaultRowHeight="12.75" customHeight="1"/>
  <cols>
    <col min="1" max="1" width="11.5" customWidth="1"/>
    <col min="2" max="2" width="8.33333333333333" customWidth="1"/>
    <col min="3" max="3" width="6.66666666666667" customWidth="1"/>
    <col min="4" max="4" width="47.3333333333333" customWidth="1"/>
    <col min="5" max="5" width="17.8333333333333" customWidth="1"/>
    <col min="6" max="13" width="14" customWidth="1"/>
  </cols>
  <sheetData>
    <row r="1" ht="23.25" customHeight="1" spans="1:13">
      <c r="A1" s="2" t="s">
        <v>211</v>
      </c>
      <c r="B1" s="115"/>
      <c r="C1" s="115"/>
      <c r="D1" s="116"/>
      <c r="E1" s="135"/>
      <c r="F1" s="135"/>
      <c r="G1" s="135"/>
      <c r="H1" s="135"/>
      <c r="I1" s="135"/>
      <c r="J1" s="135"/>
      <c r="K1" s="135"/>
      <c r="L1" s="141"/>
      <c r="M1" s="141"/>
    </row>
    <row r="2" ht="23.25" customHeight="1" spans="1:13">
      <c r="A2" s="139" t="s">
        <v>212</v>
      </c>
      <c r="B2" s="139"/>
      <c r="C2" s="139"/>
      <c r="D2" s="139"/>
      <c r="E2" s="139"/>
      <c r="F2" s="139"/>
      <c r="G2" s="139"/>
      <c r="H2" s="139"/>
      <c r="I2" s="139"/>
      <c r="J2" s="139"/>
      <c r="K2" s="139"/>
      <c r="L2" s="139"/>
      <c r="M2" s="139"/>
    </row>
    <row r="3" ht="23.25" customHeight="1" spans="1:13">
      <c r="A3" s="117" t="s">
        <v>2</v>
      </c>
      <c r="B3" s="118"/>
      <c r="C3" s="118"/>
      <c r="D3" s="118"/>
      <c r="E3" s="118"/>
      <c r="F3" s="118"/>
      <c r="G3" s="118"/>
      <c r="H3" s="135"/>
      <c r="I3" s="135"/>
      <c r="J3" s="135"/>
      <c r="K3" s="135"/>
      <c r="L3" s="142" t="s">
        <v>84</v>
      </c>
      <c r="M3" s="142"/>
    </row>
    <row r="4" ht="23.25" customHeight="1" spans="1:13">
      <c r="A4" s="61" t="s">
        <v>167</v>
      </c>
      <c r="B4" s="61"/>
      <c r="C4" s="61"/>
      <c r="D4" s="26" t="s">
        <v>182</v>
      </c>
      <c r="E4" s="61" t="s">
        <v>183</v>
      </c>
      <c r="F4" s="66" t="s">
        <v>184</v>
      </c>
      <c r="G4" s="66"/>
      <c r="H4" s="66"/>
      <c r="I4" s="66"/>
      <c r="J4" s="66"/>
      <c r="K4" s="66" t="s">
        <v>188</v>
      </c>
      <c r="L4" s="66"/>
      <c r="M4" s="66"/>
    </row>
    <row r="5" ht="36.75" customHeight="1" spans="1:13">
      <c r="A5" s="66" t="s">
        <v>112</v>
      </c>
      <c r="B5" s="66" t="s">
        <v>113</v>
      </c>
      <c r="C5" s="66" t="s">
        <v>114</v>
      </c>
      <c r="D5" s="9"/>
      <c r="E5" s="66"/>
      <c r="F5" s="66" t="s">
        <v>105</v>
      </c>
      <c r="G5" s="66" t="s">
        <v>213</v>
      </c>
      <c r="H5" s="66" t="s">
        <v>197</v>
      </c>
      <c r="I5" s="66" t="s">
        <v>198</v>
      </c>
      <c r="J5" s="66" t="s">
        <v>199</v>
      </c>
      <c r="K5" s="66" t="s">
        <v>105</v>
      </c>
      <c r="L5" s="66" t="s">
        <v>170</v>
      </c>
      <c r="M5" s="66" t="s">
        <v>214</v>
      </c>
    </row>
    <row r="6" ht="27" customHeight="1" spans="1:13">
      <c r="A6" s="85"/>
      <c r="B6" s="85"/>
      <c r="C6" s="85"/>
      <c r="D6" s="86" t="s">
        <v>105</v>
      </c>
      <c r="E6" s="16">
        <f>SUM(F6+K6)</f>
        <v>159.61</v>
      </c>
      <c r="F6" s="16">
        <f>SUM(G6:J6)</f>
        <v>159.61</v>
      </c>
      <c r="G6" s="89">
        <v>114.36</v>
      </c>
      <c r="H6" s="89">
        <v>26.7</v>
      </c>
      <c r="I6" s="89">
        <v>13.8</v>
      </c>
      <c r="J6" s="89">
        <v>4.75</v>
      </c>
      <c r="K6" s="16"/>
      <c r="L6" s="16"/>
      <c r="M6" s="16"/>
    </row>
    <row r="7" ht="27" customHeight="1" spans="1:13">
      <c r="A7" s="87" t="s">
        <v>115</v>
      </c>
      <c r="B7" s="87"/>
      <c r="C7" s="87"/>
      <c r="D7" s="88" t="s">
        <v>116</v>
      </c>
      <c r="E7" s="16">
        <f t="shared" ref="E7:E18" si="0">SUM(F7+K7)</f>
        <v>0</v>
      </c>
      <c r="F7" s="16"/>
      <c r="G7" s="16">
        <v>0</v>
      </c>
      <c r="H7" s="16">
        <v>0</v>
      </c>
      <c r="I7" s="16"/>
      <c r="J7" s="16">
        <v>0</v>
      </c>
      <c r="K7" s="16"/>
      <c r="L7" s="16"/>
      <c r="M7" s="16"/>
    </row>
    <row r="8" ht="27" customHeight="1" spans="1:13">
      <c r="A8" s="87" t="s">
        <v>115</v>
      </c>
      <c r="B8" s="87" t="s">
        <v>117</v>
      </c>
      <c r="C8" s="87"/>
      <c r="D8" s="88" t="s">
        <v>118</v>
      </c>
      <c r="E8" s="16">
        <f>SUM(F8+K8)</f>
        <v>0</v>
      </c>
      <c r="F8" s="16"/>
      <c r="G8" s="16">
        <v>0</v>
      </c>
      <c r="H8" s="16">
        <v>0</v>
      </c>
      <c r="I8" s="16"/>
      <c r="J8" s="16">
        <v>0</v>
      </c>
      <c r="K8" s="16"/>
      <c r="L8" s="16"/>
      <c r="M8" s="16"/>
    </row>
    <row r="9" s="78" customFormat="1" ht="27" customHeight="1" spans="1:13">
      <c r="A9" s="87" t="s">
        <v>115</v>
      </c>
      <c r="B9" s="87" t="s">
        <v>117</v>
      </c>
      <c r="C9" s="87" t="s">
        <v>119</v>
      </c>
      <c r="D9" s="88" t="s">
        <v>120</v>
      </c>
      <c r="E9" s="16">
        <f>SUM(F9+K9)</f>
        <v>126.06</v>
      </c>
      <c r="F9" s="16">
        <f>SUM(G9:J9)</f>
        <v>126.06</v>
      </c>
      <c r="G9" s="16">
        <v>114.36</v>
      </c>
      <c r="H9" s="16">
        <v>2.24</v>
      </c>
      <c r="I9" s="16">
        <v>4.71</v>
      </c>
      <c r="J9" s="16">
        <v>4.75</v>
      </c>
      <c r="K9" s="16"/>
      <c r="L9" s="16"/>
      <c r="M9" s="93"/>
    </row>
    <row r="10" s="78" customFormat="1" ht="27" customHeight="1" spans="1:13">
      <c r="A10" s="87" t="s">
        <v>125</v>
      </c>
      <c r="B10" s="87"/>
      <c r="C10" s="87"/>
      <c r="D10" s="88" t="s">
        <v>126</v>
      </c>
      <c r="E10" s="16">
        <f>SUM(F10+K10)</f>
        <v>0</v>
      </c>
      <c r="F10" s="16">
        <f t="shared" ref="F10:F18" si="1">SUM(G10:J10)</f>
        <v>0</v>
      </c>
      <c r="G10" s="16">
        <v>0</v>
      </c>
      <c r="H10" s="16">
        <v>0</v>
      </c>
      <c r="I10" s="16"/>
      <c r="J10" s="16">
        <v>0</v>
      </c>
      <c r="K10" s="93"/>
      <c r="L10" s="93"/>
      <c r="M10" s="93"/>
    </row>
    <row r="11" s="78" customFormat="1" ht="27" customHeight="1" spans="1:13">
      <c r="A11" s="87" t="s">
        <v>127</v>
      </c>
      <c r="B11" s="87" t="s">
        <v>128</v>
      </c>
      <c r="C11" s="87"/>
      <c r="D11" s="88" t="s">
        <v>129</v>
      </c>
      <c r="E11" s="16">
        <f>SUM(F11+K11)</f>
        <v>0</v>
      </c>
      <c r="F11" s="16">
        <f>SUM(G11:J11)</f>
        <v>0</v>
      </c>
      <c r="G11" s="16">
        <v>0</v>
      </c>
      <c r="H11" s="16">
        <v>0</v>
      </c>
      <c r="I11" s="16"/>
      <c r="J11" s="16">
        <v>0</v>
      </c>
      <c r="K11" s="93"/>
      <c r="L11" s="93"/>
      <c r="M11" s="93"/>
    </row>
    <row r="12" s="78" customFormat="1" ht="27" customHeight="1" spans="1:13">
      <c r="A12" s="87" t="s">
        <v>127</v>
      </c>
      <c r="B12" s="87" t="s">
        <v>128</v>
      </c>
      <c r="C12" s="87" t="s">
        <v>128</v>
      </c>
      <c r="D12" s="88" t="s">
        <v>131</v>
      </c>
      <c r="E12" s="16">
        <f>SUM(F12+K12)</f>
        <v>16.46</v>
      </c>
      <c r="F12" s="16">
        <f>SUM(G12:J12)</f>
        <v>16.46</v>
      </c>
      <c r="G12" s="16">
        <v>0</v>
      </c>
      <c r="H12" s="17">
        <v>16.46</v>
      </c>
      <c r="I12" s="16"/>
      <c r="J12" s="16">
        <v>0</v>
      </c>
      <c r="K12" s="93"/>
      <c r="L12" s="93"/>
      <c r="M12" s="93"/>
    </row>
    <row r="13" s="78" customFormat="1" ht="27" customHeight="1" spans="1:13">
      <c r="A13" s="87" t="s">
        <v>132</v>
      </c>
      <c r="B13" s="87"/>
      <c r="C13" s="87"/>
      <c r="D13" s="88" t="s">
        <v>133</v>
      </c>
      <c r="E13" s="16">
        <f>SUM(F13+K13)</f>
        <v>0</v>
      </c>
      <c r="F13" s="16">
        <f>SUM(G13:J13)</f>
        <v>0</v>
      </c>
      <c r="G13" s="16">
        <v>0</v>
      </c>
      <c r="H13" s="17">
        <v>0</v>
      </c>
      <c r="I13" s="16"/>
      <c r="J13" s="16">
        <v>0</v>
      </c>
      <c r="K13" s="93"/>
      <c r="L13" s="93"/>
      <c r="M13" s="93"/>
    </row>
    <row r="14" s="78" customFormat="1" ht="27" customHeight="1" spans="1:13">
      <c r="A14" s="87" t="s">
        <v>132</v>
      </c>
      <c r="B14" s="87" t="s">
        <v>134</v>
      </c>
      <c r="C14" s="87"/>
      <c r="D14" s="88" t="s">
        <v>135</v>
      </c>
      <c r="E14" s="16">
        <f>SUM(F14+K14)</f>
        <v>0</v>
      </c>
      <c r="F14" s="16">
        <f>SUM(G14:J14)</f>
        <v>0</v>
      </c>
      <c r="G14" s="16">
        <v>0</v>
      </c>
      <c r="H14" s="17">
        <v>0</v>
      </c>
      <c r="I14" s="16"/>
      <c r="J14" s="16">
        <v>0</v>
      </c>
      <c r="K14" s="93"/>
      <c r="L14" s="93"/>
      <c r="M14" s="93"/>
    </row>
    <row r="15" s="78" customFormat="1" ht="27" customHeight="1" spans="1:13">
      <c r="A15" s="87" t="s">
        <v>132</v>
      </c>
      <c r="B15" s="87" t="s">
        <v>134</v>
      </c>
      <c r="C15" s="87" t="s">
        <v>119</v>
      </c>
      <c r="D15" s="88" t="s">
        <v>136</v>
      </c>
      <c r="E15" s="16">
        <f>SUM(F15+K15)</f>
        <v>8</v>
      </c>
      <c r="F15" s="16">
        <f>SUM(G15:J15)</f>
        <v>8</v>
      </c>
      <c r="G15" s="16">
        <v>0</v>
      </c>
      <c r="H15" s="17">
        <v>8</v>
      </c>
      <c r="I15" s="16"/>
      <c r="J15" s="16">
        <v>0</v>
      </c>
      <c r="K15" s="93"/>
      <c r="L15" s="93"/>
      <c r="M15" s="93"/>
    </row>
    <row r="16" s="78" customFormat="1" ht="27" customHeight="1" spans="1:13">
      <c r="A16" s="87">
        <v>221</v>
      </c>
      <c r="B16" s="87"/>
      <c r="C16" s="87"/>
      <c r="D16" s="88" t="s">
        <v>157</v>
      </c>
      <c r="E16" s="16">
        <f>SUM(F16+K16)</f>
        <v>0</v>
      </c>
      <c r="F16" s="16">
        <f>SUM(G16:J16)</f>
        <v>0</v>
      </c>
      <c r="G16" s="16">
        <v>0</v>
      </c>
      <c r="H16" s="17">
        <v>0</v>
      </c>
      <c r="I16" s="16"/>
      <c r="J16" s="16">
        <v>0</v>
      </c>
      <c r="K16" s="93"/>
      <c r="L16" s="93"/>
      <c r="M16" s="93"/>
    </row>
    <row r="17" s="78" customFormat="1" ht="27" customHeight="1" spans="1:13">
      <c r="A17" s="87" t="s">
        <v>158</v>
      </c>
      <c r="B17" s="87" t="s">
        <v>159</v>
      </c>
      <c r="C17" s="87"/>
      <c r="D17" s="88" t="s">
        <v>160</v>
      </c>
      <c r="E17" s="16">
        <f>SUM(F17+K17)</f>
        <v>0</v>
      </c>
      <c r="F17" s="16">
        <f>SUM(G17:J17)</f>
        <v>0</v>
      </c>
      <c r="G17" s="16">
        <v>0</v>
      </c>
      <c r="H17" s="17">
        <v>0</v>
      </c>
      <c r="I17" s="16"/>
      <c r="J17" s="16">
        <v>0</v>
      </c>
      <c r="K17" s="93"/>
      <c r="L17" s="93"/>
      <c r="M17" s="93"/>
    </row>
    <row r="18" ht="27" customHeight="1" spans="1:13">
      <c r="A18" s="85" t="s">
        <v>158</v>
      </c>
      <c r="B18" s="85" t="s">
        <v>159</v>
      </c>
      <c r="C18" s="85" t="s">
        <v>119</v>
      </c>
      <c r="D18" s="86" t="s">
        <v>161</v>
      </c>
      <c r="E18" s="16">
        <f>SUM(F18+K18)</f>
        <v>9.09</v>
      </c>
      <c r="F18" s="16">
        <f>SUM(G18:J18)</f>
        <v>9.09</v>
      </c>
      <c r="G18" s="148">
        <v>0</v>
      </c>
      <c r="H18" s="148">
        <v>0</v>
      </c>
      <c r="I18" s="148">
        <v>9.09</v>
      </c>
      <c r="J18" s="148">
        <v>0</v>
      </c>
      <c r="K18" s="77"/>
      <c r="L18" s="77"/>
      <c r="M18" s="77"/>
    </row>
  </sheetData>
  <mergeCells count="8">
    <mergeCell ref="L1:M1"/>
    <mergeCell ref="A3:G3"/>
    <mergeCell ref="L3:M3"/>
    <mergeCell ref="A4:C4"/>
    <mergeCell ref="F4:J4"/>
    <mergeCell ref="K4:M4"/>
    <mergeCell ref="D4:D5"/>
    <mergeCell ref="E4:E5"/>
  </mergeCells>
  <printOptions horizontalCentered="1"/>
  <pageMargins left="0.196527777777778" right="0.196527777777778" top="0.786805555555556" bottom="0.590277777777778" header="0" footer="0"/>
  <pageSetup paperSize="9" scale="85"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Z21"/>
  <sheetViews>
    <sheetView showGridLines="0" showZeros="0" tabSelected="1" workbookViewId="0">
      <selection activeCell="A3" sqref="A3:H3"/>
    </sheetView>
  </sheetViews>
  <sheetFormatPr defaultColWidth="9.16666666666667" defaultRowHeight="12.75" customHeight="1"/>
  <cols>
    <col min="1" max="1" width="10.3333333333333" customWidth="1"/>
    <col min="2" max="3" width="6.5" customWidth="1"/>
    <col min="4" max="4" width="25.6666666666667" customWidth="1"/>
    <col min="5" max="5" width="13.1666666666667" customWidth="1"/>
    <col min="6" max="22" width="10.6666666666667" customWidth="1"/>
    <col min="23" max="23" width="11.3333333333333" customWidth="1"/>
    <col min="24" max="25" width="10.6666666666667" customWidth="1"/>
  </cols>
  <sheetData>
    <row r="1" ht="22.5" customHeight="1" spans="1:26">
      <c r="A1" s="2" t="s">
        <v>215</v>
      </c>
      <c r="B1" s="115"/>
      <c r="C1" s="115"/>
      <c r="D1" s="116"/>
      <c r="E1" s="135"/>
      <c r="F1" s="135"/>
      <c r="G1" s="135"/>
      <c r="H1" s="135"/>
      <c r="I1" s="135"/>
      <c r="J1" s="135"/>
      <c r="K1" s="135"/>
      <c r="L1" s="135"/>
      <c r="M1" s="135"/>
      <c r="N1" s="135"/>
      <c r="O1" s="135"/>
      <c r="P1" s="135"/>
      <c r="Q1" s="135"/>
      <c r="R1" s="135"/>
      <c r="S1" s="135"/>
      <c r="T1" s="135"/>
      <c r="U1" s="135"/>
      <c r="V1" s="135"/>
      <c r="W1" s="135"/>
      <c r="X1" s="141"/>
      <c r="Y1" s="141"/>
      <c r="Z1" s="49"/>
    </row>
    <row r="2" ht="22.5" customHeight="1" spans="1:26">
      <c r="A2" s="139" t="s">
        <v>216</v>
      </c>
      <c r="B2" s="139"/>
      <c r="C2" s="139"/>
      <c r="D2" s="139"/>
      <c r="E2" s="139"/>
      <c r="F2" s="139"/>
      <c r="G2" s="139"/>
      <c r="H2" s="139"/>
      <c r="I2" s="139"/>
      <c r="J2" s="139"/>
      <c r="K2" s="139"/>
      <c r="L2" s="139"/>
      <c r="M2" s="139"/>
      <c r="N2" s="139"/>
      <c r="O2" s="139"/>
      <c r="P2" s="139"/>
      <c r="Q2" s="139"/>
      <c r="R2" s="139"/>
      <c r="S2" s="139"/>
      <c r="T2" s="139"/>
      <c r="U2" s="139"/>
      <c r="V2" s="139"/>
      <c r="W2" s="139"/>
      <c r="X2" s="139"/>
      <c r="Y2" s="139"/>
      <c r="Z2" s="49"/>
    </row>
    <row r="3" ht="22.5" customHeight="1" spans="1:26">
      <c r="A3" s="117" t="s">
        <v>2</v>
      </c>
      <c r="B3" s="118"/>
      <c r="C3" s="118"/>
      <c r="D3" s="118"/>
      <c r="E3" s="118"/>
      <c r="F3" s="118"/>
      <c r="G3" s="118"/>
      <c r="H3" s="118"/>
      <c r="I3" s="135"/>
      <c r="J3" s="135"/>
      <c r="K3" s="135"/>
      <c r="L3" s="135"/>
      <c r="M3" s="135"/>
      <c r="N3" s="135"/>
      <c r="O3" s="135"/>
      <c r="P3" s="135"/>
      <c r="Q3" s="135"/>
      <c r="R3" s="135"/>
      <c r="S3" s="135"/>
      <c r="T3" s="135"/>
      <c r="U3" s="135"/>
      <c r="V3" s="135"/>
      <c r="W3" s="135"/>
      <c r="X3" s="147" t="s">
        <v>84</v>
      </c>
      <c r="Y3" s="147"/>
      <c r="Z3" s="49"/>
    </row>
    <row r="4" ht="22.5" customHeight="1" spans="1:26">
      <c r="A4" s="144" t="s">
        <v>167</v>
      </c>
      <c r="B4" s="145"/>
      <c r="C4" s="145"/>
      <c r="D4" s="26" t="s">
        <v>111</v>
      </c>
      <c r="E4" s="146" t="s">
        <v>217</v>
      </c>
      <c r="F4" s="61" t="s">
        <v>218</v>
      </c>
      <c r="G4" s="61" t="s">
        <v>219</v>
      </c>
      <c r="H4" s="61" t="s">
        <v>220</v>
      </c>
      <c r="I4" s="66" t="s">
        <v>221</v>
      </c>
      <c r="J4" s="66" t="s">
        <v>222</v>
      </c>
      <c r="K4" s="66" t="s">
        <v>223</v>
      </c>
      <c r="L4" s="66" t="s">
        <v>224</v>
      </c>
      <c r="M4" s="66" t="s">
        <v>225</v>
      </c>
      <c r="N4" s="66" t="s">
        <v>226</v>
      </c>
      <c r="O4" s="109" t="s">
        <v>227</v>
      </c>
      <c r="P4" s="66" t="s">
        <v>228</v>
      </c>
      <c r="Q4" s="66" t="s">
        <v>229</v>
      </c>
      <c r="R4" s="66" t="s">
        <v>230</v>
      </c>
      <c r="S4" s="109" t="s">
        <v>231</v>
      </c>
      <c r="T4" s="66" t="s">
        <v>232</v>
      </c>
      <c r="U4" s="66" t="s">
        <v>233</v>
      </c>
      <c r="V4" s="66" t="s">
        <v>234</v>
      </c>
      <c r="W4" s="66" t="s">
        <v>235</v>
      </c>
      <c r="X4" s="66" t="s">
        <v>236</v>
      </c>
      <c r="Y4" s="66" t="s">
        <v>237</v>
      </c>
      <c r="Z4" s="54"/>
    </row>
    <row r="5" ht="39" customHeight="1" spans="1:26">
      <c r="A5" s="98" t="s">
        <v>112</v>
      </c>
      <c r="B5" s="98" t="s">
        <v>113</v>
      </c>
      <c r="C5" s="98" t="s">
        <v>114</v>
      </c>
      <c r="D5" s="112"/>
      <c r="E5" s="120"/>
      <c r="F5" s="66"/>
      <c r="G5" s="66"/>
      <c r="H5" s="66"/>
      <c r="I5" s="66"/>
      <c r="J5" s="66"/>
      <c r="K5" s="66"/>
      <c r="L5" s="66"/>
      <c r="M5" s="66"/>
      <c r="N5" s="66"/>
      <c r="O5" s="109"/>
      <c r="P5" s="66"/>
      <c r="Q5" s="66"/>
      <c r="R5" s="66"/>
      <c r="S5" s="109"/>
      <c r="T5" s="66"/>
      <c r="U5" s="66"/>
      <c r="V5" s="66"/>
      <c r="W5" s="66"/>
      <c r="X5" s="66"/>
      <c r="Y5" s="66"/>
      <c r="Z5" s="54"/>
    </row>
    <row r="6" s="1" customFormat="1" ht="27" customHeight="1" spans="1:26">
      <c r="A6" s="85"/>
      <c r="B6" s="85"/>
      <c r="C6" s="85"/>
      <c r="D6" s="86" t="s">
        <v>105</v>
      </c>
      <c r="E6" s="16">
        <f>SUM(E7:E12)</f>
        <v>121.91</v>
      </c>
      <c r="F6" s="16"/>
      <c r="G6" s="16"/>
      <c r="H6" s="16"/>
      <c r="I6" s="16"/>
      <c r="J6" s="16"/>
      <c r="K6" s="16"/>
      <c r="L6" s="16"/>
      <c r="M6" s="16"/>
      <c r="N6" s="16"/>
      <c r="O6" s="16"/>
      <c r="P6" s="16"/>
      <c r="Q6" s="16"/>
      <c r="R6" s="16"/>
      <c r="S6" s="16"/>
      <c r="T6" s="16"/>
      <c r="U6" s="16"/>
      <c r="V6" s="17"/>
      <c r="W6" s="17"/>
      <c r="X6" s="16"/>
      <c r="Y6" s="19"/>
      <c r="Z6" s="54"/>
    </row>
    <row r="7" ht="27" customHeight="1" spans="1:26">
      <c r="A7" s="87" t="s">
        <v>115</v>
      </c>
      <c r="B7" s="87" t="s">
        <v>117</v>
      </c>
      <c r="C7" s="87"/>
      <c r="D7" s="88" t="s">
        <v>118</v>
      </c>
      <c r="E7" s="16"/>
      <c r="F7" s="16"/>
      <c r="G7" s="16"/>
      <c r="H7" s="16"/>
      <c r="I7" s="16"/>
      <c r="J7" s="16"/>
      <c r="K7" s="16"/>
      <c r="L7" s="16"/>
      <c r="M7" s="16"/>
      <c r="N7" s="16"/>
      <c r="O7" s="16"/>
      <c r="P7" s="16"/>
      <c r="Q7" s="16"/>
      <c r="R7" s="16"/>
      <c r="S7" s="16"/>
      <c r="T7" s="16"/>
      <c r="U7" s="16"/>
      <c r="V7" s="17"/>
      <c r="W7" s="17"/>
      <c r="X7" s="16"/>
      <c r="Y7" s="19"/>
      <c r="Z7" s="49"/>
    </row>
    <row r="8" ht="27" customHeight="1" spans="1:26">
      <c r="A8" s="87" t="s">
        <v>115</v>
      </c>
      <c r="B8" s="87" t="s">
        <v>117</v>
      </c>
      <c r="C8" s="87" t="s">
        <v>119</v>
      </c>
      <c r="D8" s="88" t="s">
        <v>120</v>
      </c>
      <c r="E8" s="16">
        <f t="shared" ref="E8:E12" si="0">SUM(F8:Y8)</f>
        <v>97.44</v>
      </c>
      <c r="F8" s="16">
        <v>8.59</v>
      </c>
      <c r="G8" s="16">
        <v>8</v>
      </c>
      <c r="H8" s="16"/>
      <c r="I8" s="16">
        <v>4.9</v>
      </c>
      <c r="J8" s="16">
        <v>4.6</v>
      </c>
      <c r="K8" s="16"/>
      <c r="L8" s="16">
        <v>3.85</v>
      </c>
      <c r="M8" s="16">
        <v>2</v>
      </c>
      <c r="N8" s="16"/>
      <c r="O8" s="16"/>
      <c r="P8" s="16">
        <v>16</v>
      </c>
      <c r="Q8" s="16">
        <v>0.5</v>
      </c>
      <c r="R8" s="16">
        <v>15</v>
      </c>
      <c r="S8" s="16"/>
      <c r="T8" s="16">
        <v>7.1</v>
      </c>
      <c r="U8" s="16">
        <v>1.39</v>
      </c>
      <c r="V8" s="17"/>
      <c r="W8" s="17">
        <v>25.51</v>
      </c>
      <c r="X8" s="16"/>
      <c r="Y8" s="19"/>
      <c r="Z8" s="49"/>
    </row>
    <row r="9" ht="27" customHeight="1" spans="1:26">
      <c r="A9" s="85" t="s">
        <v>115</v>
      </c>
      <c r="B9" s="85" t="s">
        <v>117</v>
      </c>
      <c r="C9" s="85" t="s">
        <v>123</v>
      </c>
      <c r="D9" s="86" t="s">
        <v>124</v>
      </c>
      <c r="E9" s="16">
        <f>SUM(F9:Y9)</f>
        <v>24.02</v>
      </c>
      <c r="F9" s="16"/>
      <c r="G9" s="16"/>
      <c r="H9" s="16"/>
      <c r="I9" s="16"/>
      <c r="J9" s="16"/>
      <c r="K9" s="16"/>
      <c r="L9" s="16"/>
      <c r="M9" s="16"/>
      <c r="N9" s="16"/>
      <c r="O9" s="16"/>
      <c r="P9" s="16"/>
      <c r="Q9" s="16"/>
      <c r="R9" s="16"/>
      <c r="S9" s="16">
        <v>2</v>
      </c>
      <c r="T9" s="16"/>
      <c r="U9" s="16"/>
      <c r="V9" s="17"/>
      <c r="W9" s="17">
        <v>0.66</v>
      </c>
      <c r="X9" s="16"/>
      <c r="Y9" s="19">
        <v>21.36</v>
      </c>
      <c r="Z9" s="49"/>
    </row>
    <row r="10" ht="27" customHeight="1" spans="1:26">
      <c r="A10" s="85" t="s">
        <v>163</v>
      </c>
      <c r="B10" s="85"/>
      <c r="C10" s="85"/>
      <c r="D10" s="86" t="s">
        <v>162</v>
      </c>
      <c r="E10" s="16">
        <f>SUM(F10:Y10)</f>
        <v>0</v>
      </c>
      <c r="F10" s="16">
        <v>0</v>
      </c>
      <c r="G10" s="16"/>
      <c r="H10" s="16"/>
      <c r="I10" s="16"/>
      <c r="J10" s="16"/>
      <c r="K10" s="16"/>
      <c r="L10" s="16"/>
      <c r="M10" s="16"/>
      <c r="N10" s="16"/>
      <c r="O10" s="16"/>
      <c r="P10" s="16"/>
      <c r="Q10" s="16"/>
      <c r="R10" s="16"/>
      <c r="S10" s="16"/>
      <c r="T10" s="16"/>
      <c r="U10" s="16"/>
      <c r="V10" s="17"/>
      <c r="W10" s="17"/>
      <c r="X10" s="16"/>
      <c r="Y10" s="19"/>
      <c r="Z10" s="49"/>
    </row>
    <row r="11" ht="27" customHeight="1" spans="1:26">
      <c r="A11" s="85" t="s">
        <v>163</v>
      </c>
      <c r="B11" s="85" t="s">
        <v>123</v>
      </c>
      <c r="C11" s="85"/>
      <c r="D11" s="86" t="s">
        <v>162</v>
      </c>
      <c r="E11" s="16">
        <f>SUM(F11:Y11)</f>
        <v>0</v>
      </c>
      <c r="F11" s="16">
        <v>0</v>
      </c>
      <c r="G11" s="16"/>
      <c r="H11" s="16"/>
      <c r="I11" s="16"/>
      <c r="J11" s="16"/>
      <c r="K11" s="16"/>
      <c r="L11" s="16"/>
      <c r="M11" s="16"/>
      <c r="N11" s="16"/>
      <c r="O11" s="16"/>
      <c r="P11" s="16"/>
      <c r="Q11" s="16"/>
      <c r="R11" s="16"/>
      <c r="S11" s="16"/>
      <c r="T11" s="16"/>
      <c r="U11" s="16"/>
      <c r="V11" s="17"/>
      <c r="W11" s="17"/>
      <c r="X11" s="16"/>
      <c r="Y11" s="19"/>
      <c r="Z11" s="49"/>
    </row>
    <row r="12" ht="27" customHeight="1" spans="1:26">
      <c r="A12" s="85" t="s">
        <v>163</v>
      </c>
      <c r="B12" s="85" t="s">
        <v>123</v>
      </c>
      <c r="C12" s="85" t="s">
        <v>119</v>
      </c>
      <c r="D12" s="86" t="s">
        <v>162</v>
      </c>
      <c r="E12" s="16">
        <f>SUM(F12:Y12)</f>
        <v>0.45</v>
      </c>
      <c r="F12" s="16"/>
      <c r="G12" s="16"/>
      <c r="H12" s="16"/>
      <c r="I12" s="16"/>
      <c r="J12" s="16"/>
      <c r="K12" s="16"/>
      <c r="L12" s="16"/>
      <c r="M12" s="16"/>
      <c r="N12" s="16"/>
      <c r="O12" s="16"/>
      <c r="P12" s="16"/>
      <c r="Q12" s="16"/>
      <c r="R12" s="16"/>
      <c r="S12" s="16"/>
      <c r="T12" s="16"/>
      <c r="U12" s="16"/>
      <c r="V12" s="17"/>
      <c r="W12" s="17"/>
      <c r="X12" s="16"/>
      <c r="Y12" s="19">
        <v>0.45</v>
      </c>
      <c r="Z12" s="49"/>
    </row>
    <row r="13" ht="27" customHeight="1" spans="1:26">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ht="27" customHeight="1" spans="1:26">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ht="27" customHeight="1" spans="1:26">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ht="27" customHeight="1" spans="1:26">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ht="27" customHeight="1" spans="1:26">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ht="27" customHeight="1" spans="1:26">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ht="27" customHeight="1" spans="1:26">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ht="27" customHeight="1" spans="1:26">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ht="27" customHeight="1" spans="1:26">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sheetData>
  <mergeCells count="25">
    <mergeCell ref="X1:Y1"/>
    <mergeCell ref="A3:H3"/>
    <mergeCell ref="X3:Y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pageMargins left="0.196527777777778" right="0.196527777777778" top="0.786805555555556" bottom="0.590277777777778" header="0" footer="0"/>
  <pageSetup paperSize="9" scale="60"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2"/>
  <sheetViews>
    <sheetView showGridLines="0" showZeros="0" workbookViewId="0">
      <selection activeCell="A3" sqref="A3:H3"/>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7" width="11.5" customWidth="1"/>
    <col min="8" max="17" width="10.6666666666667" customWidth="1"/>
  </cols>
  <sheetData>
    <row r="1" ht="22.5" customHeight="1" spans="1:18">
      <c r="A1" s="2" t="s">
        <v>238</v>
      </c>
      <c r="B1" s="115"/>
      <c r="C1" s="115"/>
      <c r="D1" s="116"/>
      <c r="E1" s="135"/>
      <c r="F1" s="135"/>
      <c r="G1" s="135"/>
      <c r="H1" s="135"/>
      <c r="I1" s="135"/>
      <c r="J1" s="135"/>
      <c r="K1" s="135"/>
      <c r="L1" s="135"/>
      <c r="M1" s="135"/>
      <c r="N1" s="135"/>
      <c r="O1" s="135"/>
      <c r="P1" s="141"/>
      <c r="Q1" s="141"/>
      <c r="R1" s="49"/>
    </row>
    <row r="2" ht="22.5" customHeight="1" spans="1:18">
      <c r="A2" s="139" t="s">
        <v>239</v>
      </c>
      <c r="B2" s="139"/>
      <c r="C2" s="139"/>
      <c r="D2" s="139"/>
      <c r="E2" s="139"/>
      <c r="F2" s="139"/>
      <c r="G2" s="139"/>
      <c r="H2" s="139"/>
      <c r="I2" s="139"/>
      <c r="J2" s="139"/>
      <c r="K2" s="139"/>
      <c r="L2" s="139"/>
      <c r="M2" s="139"/>
      <c r="N2" s="139"/>
      <c r="O2" s="139"/>
      <c r="P2" s="139"/>
      <c r="Q2" s="139"/>
      <c r="R2" s="49"/>
    </row>
    <row r="3" ht="22.5" customHeight="1" spans="1:18">
      <c r="A3" s="117" t="s">
        <v>2</v>
      </c>
      <c r="B3" s="118"/>
      <c r="C3" s="118"/>
      <c r="D3" s="118"/>
      <c r="E3" s="118"/>
      <c r="F3" s="118"/>
      <c r="G3" s="118"/>
      <c r="H3" s="118"/>
      <c r="I3" s="135"/>
      <c r="J3" s="135"/>
      <c r="K3" s="135"/>
      <c r="L3" s="135"/>
      <c r="M3" s="135"/>
      <c r="N3" s="135"/>
      <c r="O3" s="135"/>
      <c r="P3" s="147" t="s">
        <v>84</v>
      </c>
      <c r="Q3" s="147"/>
      <c r="R3" s="49"/>
    </row>
    <row r="4" ht="22.5" customHeight="1" spans="1:18">
      <c r="A4" s="140" t="s">
        <v>167</v>
      </c>
      <c r="B4" s="140"/>
      <c r="C4" s="140"/>
      <c r="D4" s="9" t="s">
        <v>182</v>
      </c>
      <c r="E4" s="120" t="s">
        <v>86</v>
      </c>
      <c r="F4" s="120" t="s">
        <v>185</v>
      </c>
      <c r="G4" s="120"/>
      <c r="H4" s="120"/>
      <c r="I4" s="120"/>
      <c r="J4" s="120"/>
      <c r="K4" s="120"/>
      <c r="L4" s="120"/>
      <c r="M4" s="120"/>
      <c r="N4" s="120"/>
      <c r="O4" s="180" t="s">
        <v>188</v>
      </c>
      <c r="P4" s="143"/>
      <c r="Q4" s="181"/>
      <c r="R4" s="54"/>
    </row>
    <row r="5" ht="39" customHeight="1" spans="1:18">
      <c r="A5" s="66" t="s">
        <v>112</v>
      </c>
      <c r="B5" s="66" t="s">
        <v>113</v>
      </c>
      <c r="C5" s="66" t="s">
        <v>114</v>
      </c>
      <c r="D5" s="9"/>
      <c r="E5" s="120"/>
      <c r="F5" s="66" t="s">
        <v>105</v>
      </c>
      <c r="G5" s="66" t="s">
        <v>240</v>
      </c>
      <c r="H5" s="66" t="s">
        <v>228</v>
      </c>
      <c r="I5" s="66" t="s">
        <v>229</v>
      </c>
      <c r="J5" s="66" t="s">
        <v>241</v>
      </c>
      <c r="K5" s="66" t="s">
        <v>230</v>
      </c>
      <c r="L5" s="66" t="s">
        <v>234</v>
      </c>
      <c r="M5" s="66" t="s">
        <v>226</v>
      </c>
      <c r="N5" s="66" t="s">
        <v>237</v>
      </c>
      <c r="O5" s="109" t="s">
        <v>105</v>
      </c>
      <c r="P5" s="66" t="s">
        <v>242</v>
      </c>
      <c r="Q5" s="66" t="s">
        <v>214</v>
      </c>
      <c r="R5" s="54"/>
    </row>
    <row r="6" s="1" customFormat="1" ht="27" customHeight="1" spans="1:18">
      <c r="A6" s="85"/>
      <c r="B6" s="85"/>
      <c r="C6" s="85"/>
      <c r="D6" s="86" t="s">
        <v>105</v>
      </c>
      <c r="E6" s="16">
        <f>SUM(E8:E13)</f>
        <v>121.91</v>
      </c>
      <c r="F6" s="16">
        <f t="shared" ref="F6:Q6" si="0">SUM(F8:F13)</f>
        <v>121.91</v>
      </c>
      <c r="G6" s="16">
        <f>SUM(G8:G13)</f>
        <v>66.6</v>
      </c>
      <c r="H6" s="16">
        <f>SUM(H8:H13)</f>
        <v>16</v>
      </c>
      <c r="I6" s="16">
        <f>SUM(I8:I13)</f>
        <v>0.5</v>
      </c>
      <c r="J6" s="16">
        <f>SUM(J8:J13)</f>
        <v>2</v>
      </c>
      <c r="K6" s="16">
        <f>SUM(K8:K13)</f>
        <v>15</v>
      </c>
      <c r="L6" s="16">
        <f>SUM(L8:L13)</f>
        <v>0</v>
      </c>
      <c r="M6" s="16">
        <f>SUM(M8:M13)</f>
        <v>0</v>
      </c>
      <c r="N6" s="16">
        <f>SUM(N8:N13)</f>
        <v>21.81</v>
      </c>
      <c r="O6" s="16">
        <f>SUM(O8:O13)</f>
        <v>0</v>
      </c>
      <c r="P6" s="16">
        <f>SUM(P8:P13)</f>
        <v>0</v>
      </c>
      <c r="Q6" s="16">
        <f>SUM(Q8:Q13)</f>
        <v>0</v>
      </c>
      <c r="R6" s="54"/>
    </row>
    <row r="7" s="1" customFormat="1" ht="27" customHeight="1" spans="1:18">
      <c r="A7" s="87" t="s">
        <v>115</v>
      </c>
      <c r="B7" s="87"/>
      <c r="C7" s="87"/>
      <c r="D7" s="88" t="s">
        <v>116</v>
      </c>
      <c r="E7" s="16"/>
      <c r="F7" s="16"/>
      <c r="G7" s="16"/>
      <c r="H7" s="16"/>
      <c r="I7" s="16"/>
      <c r="J7" s="16"/>
      <c r="K7" s="16"/>
      <c r="L7" s="16"/>
      <c r="M7" s="16"/>
      <c r="N7" s="16"/>
      <c r="O7" s="16"/>
      <c r="P7" s="16"/>
      <c r="Q7" s="16"/>
      <c r="R7" s="54"/>
    </row>
    <row r="8" ht="27" customHeight="1" spans="1:18">
      <c r="A8" s="87" t="s">
        <v>115</v>
      </c>
      <c r="B8" s="87" t="s">
        <v>117</v>
      </c>
      <c r="C8" s="87"/>
      <c r="D8" s="88" t="s">
        <v>118</v>
      </c>
      <c r="E8" s="16">
        <f t="shared" ref="E8:E13" si="1">SUM(F8+O8)</f>
        <v>0</v>
      </c>
      <c r="F8" s="16">
        <f>SUM(G8:Q8)</f>
        <v>0</v>
      </c>
      <c r="G8" s="16"/>
      <c r="H8" s="16"/>
      <c r="I8" s="16"/>
      <c r="J8" s="16"/>
      <c r="K8" s="16"/>
      <c r="L8" s="16"/>
      <c r="M8" s="16"/>
      <c r="N8" s="16"/>
      <c r="O8" s="16">
        <f t="shared" ref="O8:O13" si="2">SUM(P8:Q8)</f>
        <v>0</v>
      </c>
      <c r="P8" s="16"/>
      <c r="Q8" s="16"/>
      <c r="R8" s="49"/>
    </row>
    <row r="9" ht="27" customHeight="1" spans="1:18">
      <c r="A9" s="87" t="s">
        <v>115</v>
      </c>
      <c r="B9" s="87" t="s">
        <v>117</v>
      </c>
      <c r="C9" s="87" t="s">
        <v>119</v>
      </c>
      <c r="D9" s="88" t="s">
        <v>120</v>
      </c>
      <c r="E9" s="16">
        <f>SUM(F9+O9)</f>
        <v>97.44</v>
      </c>
      <c r="F9" s="16">
        <f t="shared" ref="F9:F13" si="3">SUM(G9:N9)</f>
        <v>97.44</v>
      </c>
      <c r="G9" s="16">
        <v>65.94</v>
      </c>
      <c r="H9" s="16">
        <v>16</v>
      </c>
      <c r="I9" s="16">
        <v>0.5</v>
      </c>
      <c r="J9" s="16"/>
      <c r="K9" s="16">
        <v>15</v>
      </c>
      <c r="L9" s="16"/>
      <c r="M9" s="16"/>
      <c r="N9" s="16"/>
      <c r="O9" s="16">
        <f>SUM(P9:Q9)</f>
        <v>0</v>
      </c>
      <c r="P9" s="16"/>
      <c r="Q9" s="16"/>
      <c r="R9" s="49"/>
    </row>
    <row r="10" ht="27" customHeight="1" spans="1:18">
      <c r="A10" s="87" t="s">
        <v>115</v>
      </c>
      <c r="B10" s="87" t="s">
        <v>117</v>
      </c>
      <c r="C10" s="87" t="s">
        <v>123</v>
      </c>
      <c r="D10" s="88" t="s">
        <v>124</v>
      </c>
      <c r="E10" s="16">
        <f>SUM(F10+O10)</f>
        <v>24.02</v>
      </c>
      <c r="F10" s="16">
        <f>SUM(G10:N10)</f>
        <v>24.02</v>
      </c>
      <c r="G10" s="16">
        <v>0.66</v>
      </c>
      <c r="H10" s="16"/>
      <c r="I10" s="16"/>
      <c r="J10" s="16">
        <v>2</v>
      </c>
      <c r="K10" s="16"/>
      <c r="L10" s="16"/>
      <c r="M10" s="16"/>
      <c r="N10" s="16">
        <v>21.36</v>
      </c>
      <c r="O10" s="16">
        <f>SUM(P10:Q10)</f>
        <v>0</v>
      </c>
      <c r="P10" s="16"/>
      <c r="Q10" s="16"/>
      <c r="R10" s="49"/>
    </row>
    <row r="11" ht="27" customHeight="1" spans="1:18">
      <c r="A11" s="87" t="s">
        <v>163</v>
      </c>
      <c r="B11" s="87"/>
      <c r="C11" s="87"/>
      <c r="D11" s="88" t="s">
        <v>162</v>
      </c>
      <c r="E11" s="16">
        <f>SUM(F11+O11)</f>
        <v>0</v>
      </c>
      <c r="F11" s="16">
        <f>SUM(G11:N11)</f>
        <v>0</v>
      </c>
      <c r="G11" s="16"/>
      <c r="H11" s="16"/>
      <c r="I11" s="16"/>
      <c r="J11" s="16"/>
      <c r="K11" s="16"/>
      <c r="L11" s="16"/>
      <c r="M11" s="16"/>
      <c r="N11" s="16"/>
      <c r="O11" s="16">
        <f>SUM(P11:Q11)</f>
        <v>0</v>
      </c>
      <c r="P11" s="16"/>
      <c r="Q11" s="16"/>
      <c r="R11" s="49"/>
    </row>
    <row r="12" ht="27" customHeight="1" spans="1:18">
      <c r="A12" s="87" t="s">
        <v>163</v>
      </c>
      <c r="B12" s="87" t="s">
        <v>123</v>
      </c>
      <c r="C12" s="87"/>
      <c r="D12" s="88" t="s">
        <v>162</v>
      </c>
      <c r="E12" s="16">
        <f>SUM(F12+O12)</f>
        <v>0</v>
      </c>
      <c r="F12" s="16">
        <f>SUM(G12:N12)</f>
        <v>0</v>
      </c>
      <c r="G12" s="16"/>
      <c r="H12" s="16"/>
      <c r="I12" s="16"/>
      <c r="J12" s="16"/>
      <c r="K12" s="16"/>
      <c r="L12" s="16"/>
      <c r="M12" s="16"/>
      <c r="N12" s="16"/>
      <c r="O12" s="16">
        <f>SUM(P12:Q12)</f>
        <v>0</v>
      </c>
      <c r="P12" s="16"/>
      <c r="Q12" s="16"/>
      <c r="R12" s="49"/>
    </row>
    <row r="13" ht="27" customHeight="1" spans="1:18">
      <c r="A13" s="87" t="s">
        <v>163</v>
      </c>
      <c r="B13" s="87" t="s">
        <v>123</v>
      </c>
      <c r="C13" s="87" t="s">
        <v>119</v>
      </c>
      <c r="D13" s="88" t="s">
        <v>162</v>
      </c>
      <c r="E13" s="16">
        <f>SUM(F13+O13)</f>
        <v>0.45</v>
      </c>
      <c r="F13" s="16">
        <f>SUM(G13:N13)</f>
        <v>0.45</v>
      </c>
      <c r="G13" s="16"/>
      <c r="H13" s="16"/>
      <c r="I13" s="16"/>
      <c r="J13" s="16"/>
      <c r="K13" s="16"/>
      <c r="L13" s="16"/>
      <c r="M13" s="16"/>
      <c r="N13" s="16">
        <v>0.45</v>
      </c>
      <c r="O13" s="16">
        <f>SUM(P13:Q13)</f>
        <v>0</v>
      </c>
      <c r="P13" s="16"/>
      <c r="Q13" s="16"/>
      <c r="R13" s="49"/>
    </row>
    <row r="14" ht="27" customHeight="1" spans="1:18">
      <c r="A14" s="49"/>
      <c r="B14" s="49"/>
      <c r="C14" s="49"/>
      <c r="D14" s="49"/>
      <c r="E14" s="49"/>
      <c r="F14" s="49"/>
      <c r="G14" s="49"/>
      <c r="H14" s="49"/>
      <c r="I14" s="49"/>
      <c r="J14" s="49"/>
      <c r="K14" s="49"/>
      <c r="L14" s="49"/>
      <c r="M14" s="49"/>
      <c r="N14" s="49"/>
      <c r="O14" s="49"/>
      <c r="P14" s="49"/>
      <c r="Q14" s="49"/>
      <c r="R14" s="49"/>
    </row>
    <row r="15" ht="27" customHeight="1" spans="1:18">
      <c r="A15" s="49"/>
      <c r="B15" s="49"/>
      <c r="C15" s="49"/>
      <c r="D15" s="49"/>
      <c r="E15" s="49"/>
      <c r="F15" s="49"/>
      <c r="G15" s="49"/>
      <c r="H15" s="49"/>
      <c r="I15" s="49"/>
      <c r="J15" s="49"/>
      <c r="K15" s="49"/>
      <c r="L15" s="49"/>
      <c r="M15" s="49"/>
      <c r="N15" s="49"/>
      <c r="O15" s="49"/>
      <c r="P15" s="49"/>
      <c r="Q15" s="49"/>
      <c r="R15" s="49"/>
    </row>
    <row r="16" ht="27" customHeight="1" spans="1:18">
      <c r="A16" s="49"/>
      <c r="B16" s="49"/>
      <c r="C16" s="49"/>
      <c r="D16" s="49"/>
      <c r="E16" s="49"/>
      <c r="F16" s="49"/>
      <c r="G16" s="49"/>
      <c r="H16" s="49"/>
      <c r="I16" s="49"/>
      <c r="J16" s="49"/>
      <c r="K16" s="49"/>
      <c r="L16" s="49"/>
      <c r="M16" s="49"/>
      <c r="N16" s="49"/>
      <c r="O16" s="49"/>
      <c r="P16" s="49"/>
      <c r="Q16" s="49"/>
      <c r="R16" s="49"/>
    </row>
    <row r="17" ht="27" customHeight="1" spans="1:18">
      <c r="A17" s="49"/>
      <c r="B17" s="49"/>
      <c r="C17" s="49"/>
      <c r="D17" s="49"/>
      <c r="E17" s="49"/>
      <c r="F17" s="49"/>
      <c r="G17" s="49"/>
      <c r="H17" s="49"/>
      <c r="I17" s="49"/>
      <c r="J17" s="49"/>
      <c r="K17" s="49"/>
      <c r="L17" s="49"/>
      <c r="M17" s="49"/>
      <c r="N17" s="49"/>
      <c r="O17" s="49"/>
      <c r="P17" s="49"/>
      <c r="Q17" s="49"/>
      <c r="R17" s="49"/>
    </row>
    <row r="18" ht="27" customHeight="1" spans="1:18">
      <c r="A18" s="49"/>
      <c r="B18" s="49"/>
      <c r="C18" s="49"/>
      <c r="D18" s="49"/>
      <c r="E18" s="49"/>
      <c r="F18" s="49"/>
      <c r="G18" s="49"/>
      <c r="H18" s="49"/>
      <c r="I18" s="49"/>
      <c r="J18" s="49"/>
      <c r="K18" s="49"/>
      <c r="L18" s="49"/>
      <c r="M18" s="49"/>
      <c r="N18" s="49"/>
      <c r="O18" s="49"/>
      <c r="P18" s="49"/>
      <c r="Q18" s="49"/>
      <c r="R18" s="49"/>
    </row>
    <row r="19" ht="27" customHeight="1" spans="1:18">
      <c r="A19" s="49"/>
      <c r="B19" s="49"/>
      <c r="C19" s="49"/>
      <c r="D19" s="49"/>
      <c r="E19" s="49"/>
      <c r="F19" s="49"/>
      <c r="G19" s="49"/>
      <c r="H19" s="49"/>
      <c r="I19" s="49"/>
      <c r="J19" s="49"/>
      <c r="K19" s="49"/>
      <c r="L19" s="49"/>
      <c r="M19" s="49"/>
      <c r="N19" s="49"/>
      <c r="O19" s="49"/>
      <c r="P19" s="49"/>
      <c r="Q19" s="49"/>
      <c r="R19" s="49"/>
    </row>
    <row r="20" ht="27" customHeight="1" spans="1:18">
      <c r="A20" s="49"/>
      <c r="B20" s="49"/>
      <c r="C20" s="49"/>
      <c r="D20" s="49"/>
      <c r="E20" s="49"/>
      <c r="F20" s="49"/>
      <c r="G20" s="49"/>
      <c r="H20" s="49"/>
      <c r="I20" s="49"/>
      <c r="J20" s="49"/>
      <c r="K20" s="49"/>
      <c r="L20" s="49"/>
      <c r="M20" s="49"/>
      <c r="N20" s="49"/>
      <c r="O20" s="49"/>
      <c r="P20" s="49"/>
      <c r="Q20" s="49"/>
      <c r="R20" s="49"/>
    </row>
    <row r="21" ht="27" customHeight="1" spans="1:18">
      <c r="A21" s="49"/>
      <c r="B21" s="49"/>
      <c r="C21" s="49"/>
      <c r="D21" s="49"/>
      <c r="E21" s="49"/>
      <c r="F21" s="49"/>
      <c r="G21" s="49"/>
      <c r="H21" s="49"/>
      <c r="I21" s="49"/>
      <c r="J21" s="49"/>
      <c r="K21" s="49"/>
      <c r="L21" s="49"/>
      <c r="M21" s="49"/>
      <c r="N21" s="49"/>
      <c r="O21" s="49"/>
      <c r="P21" s="49"/>
      <c r="Q21" s="49"/>
      <c r="R21" s="49"/>
    </row>
    <row r="22" ht="27" customHeight="1" spans="1:18">
      <c r="A22" s="49"/>
      <c r="B22" s="49"/>
      <c r="C22" s="49"/>
      <c r="D22" s="49"/>
      <c r="E22" s="49"/>
      <c r="F22" s="49"/>
      <c r="G22" s="49"/>
      <c r="H22" s="49"/>
      <c r="I22" s="49"/>
      <c r="J22" s="49"/>
      <c r="K22" s="49"/>
      <c r="L22" s="49"/>
      <c r="M22" s="49"/>
      <c r="N22" s="49"/>
      <c r="O22" s="49"/>
      <c r="P22" s="49"/>
      <c r="Q22" s="49"/>
      <c r="R22" s="49"/>
    </row>
  </sheetData>
  <mergeCells count="7">
    <mergeCell ref="P1:Q1"/>
    <mergeCell ref="A3:H3"/>
    <mergeCell ref="P3:Q3"/>
    <mergeCell ref="F4:N4"/>
    <mergeCell ref="O4:Q4"/>
    <mergeCell ref="D4:D5"/>
    <mergeCell ref="E4:E5"/>
  </mergeCells>
  <printOptions horizontalCentered="1"/>
  <pageMargins left="0.196527777777778" right="0.196527777777778" top="0.786805555555556" bottom="0.590277777777778" header="0" footer="0"/>
  <pageSetup paperSize="9" scale="80"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14"/>
  <sheetViews>
    <sheetView showGridLines="0" showZeros="0" workbookViewId="0">
      <selection activeCell="A3" sqref="A3:F3"/>
    </sheetView>
  </sheetViews>
  <sheetFormatPr defaultColWidth="9.16666666666667" defaultRowHeight="12.75" customHeight="1"/>
  <cols>
    <col min="1" max="1" width="10.8333333333333" customWidth="1"/>
    <col min="2" max="3" width="7.33333333333333" customWidth="1"/>
    <col min="4" max="4" width="29.3333333333333" customWidth="1"/>
    <col min="5" max="5" width="12.6666666666667" customWidth="1"/>
    <col min="6" max="16" width="11" customWidth="1"/>
  </cols>
  <sheetData>
    <row r="1" ht="22.5" customHeight="1" spans="1:16">
      <c r="A1" s="2" t="s">
        <v>243</v>
      </c>
      <c r="B1" s="115"/>
      <c r="C1" s="115"/>
      <c r="D1" s="116"/>
      <c r="E1" s="116"/>
      <c r="F1" s="116"/>
      <c r="G1" s="116"/>
      <c r="H1" s="116"/>
      <c r="I1" s="116"/>
      <c r="J1" s="116"/>
      <c r="K1" s="116"/>
      <c r="L1" s="116"/>
      <c r="M1" s="135"/>
      <c r="N1" s="135"/>
      <c r="O1" s="135"/>
      <c r="P1" s="125"/>
    </row>
    <row r="2" ht="22.5" customHeight="1" spans="1:16">
      <c r="A2" s="80" t="s">
        <v>244</v>
      </c>
      <c r="B2" s="80"/>
      <c r="C2" s="80"/>
      <c r="D2" s="80"/>
      <c r="E2" s="80"/>
      <c r="F2" s="80"/>
      <c r="G2" s="80"/>
      <c r="H2" s="80"/>
      <c r="I2" s="80"/>
      <c r="J2" s="80"/>
      <c r="K2" s="80"/>
      <c r="L2" s="80"/>
      <c r="M2" s="80"/>
      <c r="N2" s="80"/>
      <c r="O2" s="80"/>
      <c r="P2" s="80"/>
    </row>
    <row r="3" ht="22.5" customHeight="1" spans="1:16">
      <c r="A3" s="117" t="s">
        <v>2</v>
      </c>
      <c r="B3" s="118"/>
      <c r="C3" s="118"/>
      <c r="D3" s="174"/>
      <c r="E3" s="118"/>
      <c r="F3" s="118"/>
      <c r="G3" s="119"/>
      <c r="H3" s="119"/>
      <c r="I3" s="119"/>
      <c r="J3" s="119"/>
      <c r="K3" s="119"/>
      <c r="L3" s="119"/>
      <c r="M3" s="136"/>
      <c r="N3" s="136"/>
      <c r="O3" s="136"/>
      <c r="P3" s="126" t="s">
        <v>84</v>
      </c>
    </row>
    <row r="4" ht="22.5" customHeight="1" spans="1:16">
      <c r="A4" s="26" t="s">
        <v>167</v>
      </c>
      <c r="B4" s="26"/>
      <c r="C4" s="10"/>
      <c r="D4" s="41" t="s">
        <v>111</v>
      </c>
      <c r="E4" s="175" t="s">
        <v>86</v>
      </c>
      <c r="F4" s="61" t="s">
        <v>245</v>
      </c>
      <c r="G4" s="66" t="s">
        <v>246</v>
      </c>
      <c r="H4" s="66" t="s">
        <v>247</v>
      </c>
      <c r="I4" s="66" t="s">
        <v>248</v>
      </c>
      <c r="J4" s="66" t="s">
        <v>249</v>
      </c>
      <c r="K4" s="66" t="s">
        <v>250</v>
      </c>
      <c r="L4" s="66" t="s">
        <v>251</v>
      </c>
      <c r="M4" s="66" t="s">
        <v>252</v>
      </c>
      <c r="N4" s="66" t="s">
        <v>253</v>
      </c>
      <c r="O4" s="66" t="s">
        <v>254</v>
      </c>
      <c r="P4" s="14" t="s">
        <v>255</v>
      </c>
    </row>
    <row r="5" ht="38.25" customHeight="1" spans="1:16">
      <c r="A5" s="112" t="s">
        <v>112</v>
      </c>
      <c r="B5" s="112" t="s">
        <v>113</v>
      </c>
      <c r="C5" s="176" t="s">
        <v>114</v>
      </c>
      <c r="D5" s="41"/>
      <c r="E5" s="177"/>
      <c r="F5" s="66"/>
      <c r="G5" s="66"/>
      <c r="H5" s="66"/>
      <c r="I5" s="66"/>
      <c r="J5" s="66"/>
      <c r="K5" s="66"/>
      <c r="L5" s="66"/>
      <c r="M5" s="66"/>
      <c r="N5" s="66"/>
      <c r="O5" s="66"/>
      <c r="P5" s="14"/>
    </row>
    <row r="6" s="1" customFormat="1" ht="27" customHeight="1" spans="1:16">
      <c r="A6" s="85"/>
      <c r="B6" s="85"/>
      <c r="C6" s="85"/>
      <c r="D6" s="178" t="s">
        <v>105</v>
      </c>
      <c r="E6" s="16">
        <f>SUM(E7:E14)</f>
        <v>66.88</v>
      </c>
      <c r="F6" s="16">
        <f t="shared" ref="F6:P6" si="0">SUM(F7:F14)</f>
        <v>9.83</v>
      </c>
      <c r="G6" s="16">
        <f>SUM(G7:G14)</f>
        <v>0</v>
      </c>
      <c r="H6" s="16">
        <f>SUM(H7:H14)</f>
        <v>0</v>
      </c>
      <c r="I6" s="16">
        <f>SUM(I7:I14)</f>
        <v>30.46</v>
      </c>
      <c r="J6" s="16">
        <f>SUM(J7:J14)</f>
        <v>4.99</v>
      </c>
      <c r="K6" s="16">
        <f>SUM(K7:K14)</f>
        <v>0</v>
      </c>
      <c r="L6" s="16">
        <f>SUM(L7:L14)</f>
        <v>0</v>
      </c>
      <c r="M6" s="16">
        <f>SUM(M7:M14)</f>
        <v>0</v>
      </c>
      <c r="N6" s="16">
        <f>SUM(N7:N14)</f>
        <v>11</v>
      </c>
      <c r="O6" s="16">
        <f>SUM(O7:O14)</f>
        <v>0</v>
      </c>
      <c r="P6" s="16">
        <f>SUM(P7:P14)</f>
        <v>10.6</v>
      </c>
    </row>
    <row r="7" ht="27" customHeight="1" spans="1:16">
      <c r="A7" s="87" t="s">
        <v>115</v>
      </c>
      <c r="B7" s="87"/>
      <c r="C7" s="87"/>
      <c r="D7" s="88" t="s">
        <v>116</v>
      </c>
      <c r="E7" s="16"/>
      <c r="F7" s="16"/>
      <c r="G7" s="16"/>
      <c r="H7" s="16"/>
      <c r="I7" s="16"/>
      <c r="J7" s="16"/>
      <c r="K7" s="16"/>
      <c r="L7" s="16"/>
      <c r="M7" s="16"/>
      <c r="N7" s="16"/>
      <c r="O7" s="16"/>
      <c r="P7" s="16"/>
    </row>
    <row r="8" ht="27" customHeight="1" spans="1:16">
      <c r="A8" s="87" t="s">
        <v>115</v>
      </c>
      <c r="B8" s="87" t="s">
        <v>117</v>
      </c>
      <c r="C8" s="87"/>
      <c r="D8" s="88" t="s">
        <v>118</v>
      </c>
      <c r="E8" s="16"/>
      <c r="F8" s="16"/>
      <c r="G8" s="16"/>
      <c r="H8" s="16"/>
      <c r="I8" s="16"/>
      <c r="J8" s="16"/>
      <c r="K8" s="16"/>
      <c r="L8" s="16"/>
      <c r="M8" s="16"/>
      <c r="N8" s="16"/>
      <c r="O8" s="16"/>
      <c r="P8" s="16"/>
    </row>
    <row r="9" ht="27" customHeight="1" spans="1:19">
      <c r="A9" s="87" t="s">
        <v>115</v>
      </c>
      <c r="B9" s="87" t="s">
        <v>117</v>
      </c>
      <c r="C9" s="87" t="s">
        <v>119</v>
      </c>
      <c r="D9" s="88" t="s">
        <v>120</v>
      </c>
      <c r="E9" s="16">
        <f t="shared" ref="E9:E14" si="1">SUM(F9:P9)</f>
        <v>21.07</v>
      </c>
      <c r="F9" s="16"/>
      <c r="G9" s="16"/>
      <c r="H9" s="16"/>
      <c r="I9" s="16"/>
      <c r="J9" s="16">
        <v>4.99</v>
      </c>
      <c r="K9" s="16"/>
      <c r="L9" s="16"/>
      <c r="M9" s="16"/>
      <c r="N9" s="16">
        <v>11</v>
      </c>
      <c r="O9" s="16"/>
      <c r="P9" s="16">
        <v>5.08</v>
      </c>
      <c r="R9" s="20"/>
      <c r="S9" s="20"/>
    </row>
    <row r="10" s="78" customFormat="1" ht="27" customHeight="1" spans="1:19">
      <c r="A10" s="87" t="s">
        <v>115</v>
      </c>
      <c r="B10" s="87" t="s">
        <v>117</v>
      </c>
      <c r="C10" s="87" t="s">
        <v>121</v>
      </c>
      <c r="D10" s="88" t="s">
        <v>122</v>
      </c>
      <c r="E10" s="16">
        <f>SUM(F10:P10)</f>
        <v>0</v>
      </c>
      <c r="F10" s="16"/>
      <c r="G10" s="16"/>
      <c r="H10" s="93"/>
      <c r="I10" s="93"/>
      <c r="J10" s="93"/>
      <c r="K10" s="93"/>
      <c r="L10" s="93"/>
      <c r="M10" s="93"/>
      <c r="N10" s="93"/>
      <c r="O10" s="93"/>
      <c r="P10" s="93"/>
      <c r="Q10" s="127"/>
      <c r="S10" s="127"/>
    </row>
    <row r="11" s="78" customFormat="1" ht="27" customHeight="1" spans="1:19">
      <c r="A11" s="87" t="s">
        <v>115</v>
      </c>
      <c r="B11" s="87" t="s">
        <v>117</v>
      </c>
      <c r="C11" s="87" t="s">
        <v>123</v>
      </c>
      <c r="D11" s="88" t="s">
        <v>124</v>
      </c>
      <c r="E11" s="16">
        <f>SUM(F11:P11)</f>
        <v>35.46</v>
      </c>
      <c r="F11" s="16"/>
      <c r="G11" s="16"/>
      <c r="H11" s="93"/>
      <c r="I11" s="93">
        <v>30.46</v>
      </c>
      <c r="J11" s="93"/>
      <c r="K11" s="93"/>
      <c r="L11" s="93"/>
      <c r="M11" s="93"/>
      <c r="N11" s="93"/>
      <c r="O11" s="93"/>
      <c r="P11" s="93">
        <v>5</v>
      </c>
      <c r="R11" s="127"/>
      <c r="S11" s="127"/>
    </row>
    <row r="12" s="78" customFormat="1" ht="27" customHeight="1" spans="1:18">
      <c r="A12" s="122" t="s">
        <v>125</v>
      </c>
      <c r="B12" s="122"/>
      <c r="C12" s="122"/>
      <c r="D12" s="179" t="s">
        <v>126</v>
      </c>
      <c r="E12" s="16">
        <f>SUM(F12:P12)</f>
        <v>0</v>
      </c>
      <c r="F12" s="93"/>
      <c r="G12" s="93"/>
      <c r="H12" s="93"/>
      <c r="I12" s="93"/>
      <c r="J12" s="93"/>
      <c r="K12" s="93"/>
      <c r="L12" s="93"/>
      <c r="M12" s="93"/>
      <c r="N12" s="93"/>
      <c r="O12" s="93"/>
      <c r="P12" s="93"/>
      <c r="Q12" s="127"/>
      <c r="R12" s="127"/>
    </row>
    <row r="13" s="78" customFormat="1" ht="27" customHeight="1" spans="1:16">
      <c r="A13" s="122" t="s">
        <v>127</v>
      </c>
      <c r="B13" s="122" t="s">
        <v>128</v>
      </c>
      <c r="C13" s="122"/>
      <c r="D13" s="179" t="s">
        <v>129</v>
      </c>
      <c r="E13" s="16">
        <f>SUM(F13:P13)</f>
        <v>0</v>
      </c>
      <c r="F13" s="93"/>
      <c r="G13" s="93"/>
      <c r="H13" s="93"/>
      <c r="I13" s="93"/>
      <c r="J13" s="93"/>
      <c r="K13" s="93"/>
      <c r="L13" s="93"/>
      <c r="M13" s="93"/>
      <c r="N13" s="93"/>
      <c r="O13" s="93"/>
      <c r="P13" s="93"/>
    </row>
    <row r="14" s="78" customFormat="1" ht="27" customHeight="1" spans="1:16">
      <c r="A14" s="122" t="s">
        <v>127</v>
      </c>
      <c r="B14" s="122" t="s">
        <v>128</v>
      </c>
      <c r="C14" s="122" t="s">
        <v>119</v>
      </c>
      <c r="D14" s="179" t="s">
        <v>130</v>
      </c>
      <c r="E14" s="16">
        <f>SUM(F14:P14)</f>
        <v>10.35</v>
      </c>
      <c r="F14" s="93">
        <v>9.83</v>
      </c>
      <c r="G14" s="93"/>
      <c r="H14" s="93"/>
      <c r="I14" s="93"/>
      <c r="J14" s="93"/>
      <c r="K14" s="93"/>
      <c r="L14" s="93"/>
      <c r="M14" s="93"/>
      <c r="N14" s="93"/>
      <c r="O14" s="93"/>
      <c r="P14" s="93">
        <v>0.52</v>
      </c>
    </row>
  </sheetData>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196527777777778" right="0.196527777777778" top="0.786805555555556" bottom="0.590277777777778" header="0" footer="0"/>
  <pageSetup paperSize="9" scale="9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3"/>
  <sheetViews>
    <sheetView showGridLines="0" showZeros="0" workbookViewId="0">
      <selection activeCell="A3" sqref="A3:F3"/>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10" width="17.3333333333333" customWidth="1"/>
  </cols>
  <sheetData>
    <row r="1" ht="22.5" customHeight="1" spans="1:10">
      <c r="A1" s="2" t="s">
        <v>256</v>
      </c>
      <c r="B1" s="115"/>
      <c r="C1" s="115"/>
      <c r="D1" s="116"/>
      <c r="E1" s="116"/>
      <c r="F1" s="116"/>
      <c r="G1" s="116"/>
      <c r="H1" s="116"/>
      <c r="I1" s="116"/>
      <c r="J1" s="125"/>
    </row>
    <row r="2" ht="22.5" customHeight="1" spans="1:10">
      <c r="A2" s="80" t="s">
        <v>257</v>
      </c>
      <c r="B2" s="80"/>
      <c r="C2" s="80"/>
      <c r="D2" s="80"/>
      <c r="E2" s="80"/>
      <c r="F2" s="80"/>
      <c r="G2" s="80"/>
      <c r="H2" s="80"/>
      <c r="I2" s="80"/>
      <c r="J2" s="80"/>
    </row>
    <row r="3" ht="22.5" customHeight="1" spans="1:10">
      <c r="A3" s="117" t="s">
        <v>2</v>
      </c>
      <c r="B3" s="118"/>
      <c r="C3" s="118"/>
      <c r="D3" s="118"/>
      <c r="E3" s="118"/>
      <c r="F3" s="118"/>
      <c r="G3" s="119"/>
      <c r="H3" s="119"/>
      <c r="I3" s="119"/>
      <c r="J3" s="126" t="s">
        <v>84</v>
      </c>
    </row>
    <row r="4" ht="22.5" customHeight="1" spans="1:10">
      <c r="A4" s="9" t="s">
        <v>167</v>
      </c>
      <c r="B4" s="9"/>
      <c r="C4" s="9"/>
      <c r="D4" s="9" t="s">
        <v>182</v>
      </c>
      <c r="E4" s="120" t="s">
        <v>86</v>
      </c>
      <c r="F4" s="66" t="s">
        <v>258</v>
      </c>
      <c r="G4" s="66" t="s">
        <v>252</v>
      </c>
      <c r="H4" s="66" t="s">
        <v>254</v>
      </c>
      <c r="I4" s="66" t="s">
        <v>259</v>
      </c>
      <c r="J4" s="66" t="s">
        <v>255</v>
      </c>
    </row>
    <row r="5" ht="38.25" customHeight="1" spans="1:10">
      <c r="A5" s="9" t="s">
        <v>112</v>
      </c>
      <c r="B5" s="9" t="s">
        <v>113</v>
      </c>
      <c r="C5" s="9" t="s">
        <v>114</v>
      </c>
      <c r="D5" s="9"/>
      <c r="E5" s="120"/>
      <c r="F5" s="66"/>
      <c r="G5" s="66"/>
      <c r="H5" s="66"/>
      <c r="I5" s="66"/>
      <c r="J5" s="66"/>
    </row>
    <row r="6" s="1" customFormat="1" ht="27" customHeight="1" spans="1:10">
      <c r="A6" s="85"/>
      <c r="B6" s="85"/>
      <c r="C6" s="85"/>
      <c r="D6" s="86" t="s">
        <v>105</v>
      </c>
      <c r="E6" s="16">
        <f t="shared" ref="E6:J6" si="0">SUM(E7:E14)</f>
        <v>66.88</v>
      </c>
      <c r="F6" s="16">
        <f>SUM(F7:F14)</f>
        <v>46.45</v>
      </c>
      <c r="G6" s="16">
        <f>SUM(G7:G14)</f>
        <v>0</v>
      </c>
      <c r="H6" s="16">
        <f>SUM(H7:H14)</f>
        <v>0</v>
      </c>
      <c r="I6" s="16">
        <f>SUM(I7:I14)</f>
        <v>9.83</v>
      </c>
      <c r="J6" s="16">
        <f>SUM(J7:J14)</f>
        <v>10.6</v>
      </c>
    </row>
    <row r="7" ht="27" customHeight="1" spans="1:10">
      <c r="A7" s="87" t="s">
        <v>115</v>
      </c>
      <c r="B7" s="87"/>
      <c r="C7" s="87"/>
      <c r="D7" s="88" t="s">
        <v>116</v>
      </c>
      <c r="E7" s="16"/>
      <c r="F7" s="16"/>
      <c r="G7" s="16"/>
      <c r="H7" s="16"/>
      <c r="I7" s="16"/>
      <c r="J7" s="16"/>
    </row>
    <row r="8" ht="27" customHeight="1" spans="1:10">
      <c r="A8" s="87" t="s">
        <v>115</v>
      </c>
      <c r="B8" s="87" t="s">
        <v>117</v>
      </c>
      <c r="C8" s="87"/>
      <c r="D8" s="88" t="s">
        <v>118</v>
      </c>
      <c r="E8" s="16"/>
      <c r="F8" s="16"/>
      <c r="G8" s="16"/>
      <c r="H8" s="16"/>
      <c r="I8" s="16"/>
      <c r="J8" s="16"/>
    </row>
    <row r="9" ht="27" customHeight="1" spans="1:13">
      <c r="A9" s="87" t="s">
        <v>115</v>
      </c>
      <c r="B9" s="87" t="s">
        <v>117</v>
      </c>
      <c r="C9" s="87" t="s">
        <v>119</v>
      </c>
      <c r="D9" s="88" t="s">
        <v>120</v>
      </c>
      <c r="E9" s="16">
        <f t="shared" ref="E9:E14" si="1">SUM(F9:J9)</f>
        <v>21.07</v>
      </c>
      <c r="F9" s="16">
        <v>15.99</v>
      </c>
      <c r="G9" s="16"/>
      <c r="H9" s="16"/>
      <c r="I9" s="16"/>
      <c r="J9" s="16">
        <v>5.08</v>
      </c>
      <c r="L9" s="20"/>
      <c r="M9" s="20"/>
    </row>
    <row r="10" s="78" customFormat="1" ht="27" customHeight="1" spans="1:13">
      <c r="A10" s="87" t="s">
        <v>115</v>
      </c>
      <c r="B10" s="87" t="s">
        <v>117</v>
      </c>
      <c r="C10" s="87" t="s">
        <v>121</v>
      </c>
      <c r="D10" s="88" t="s">
        <v>122</v>
      </c>
      <c r="E10" s="16">
        <f>SUM(F10:J10)</f>
        <v>0</v>
      </c>
      <c r="F10" s="16"/>
      <c r="G10" s="16"/>
      <c r="H10" s="16"/>
      <c r="I10" s="16"/>
      <c r="J10" s="93"/>
      <c r="K10" s="127"/>
      <c r="M10" s="127"/>
    </row>
    <row r="11" s="78" customFormat="1" ht="27" customHeight="1" spans="1:13">
      <c r="A11" s="87" t="s">
        <v>115</v>
      </c>
      <c r="B11" s="87" t="s">
        <v>117</v>
      </c>
      <c r="C11" s="87" t="s">
        <v>123</v>
      </c>
      <c r="D11" s="88" t="s">
        <v>124</v>
      </c>
      <c r="E11" s="16">
        <f>SUM(F11:J11)</f>
        <v>35.46</v>
      </c>
      <c r="F11" s="16">
        <v>30.46</v>
      </c>
      <c r="G11" s="16"/>
      <c r="H11" s="16"/>
      <c r="I11" s="16"/>
      <c r="J11" s="93">
        <v>5</v>
      </c>
      <c r="L11" s="127"/>
      <c r="M11" s="127"/>
    </row>
    <row r="12" s="78" customFormat="1" ht="27" customHeight="1" spans="1:12">
      <c r="A12" s="122" t="s">
        <v>125</v>
      </c>
      <c r="B12" s="122"/>
      <c r="C12" s="122"/>
      <c r="D12" s="173" t="s">
        <v>126</v>
      </c>
      <c r="E12" s="16">
        <f>SUM(F12:J12)</f>
        <v>0</v>
      </c>
      <c r="F12" s="93"/>
      <c r="G12" s="93"/>
      <c r="H12" s="93"/>
      <c r="I12" s="93"/>
      <c r="J12" s="93"/>
      <c r="K12" s="127"/>
      <c r="L12" s="127"/>
    </row>
    <row r="13" s="78" customFormat="1" ht="27" customHeight="1" spans="1:10">
      <c r="A13" s="122" t="s">
        <v>127</v>
      </c>
      <c r="B13" s="122" t="s">
        <v>128</v>
      </c>
      <c r="C13" s="122"/>
      <c r="D13" s="173" t="s">
        <v>129</v>
      </c>
      <c r="E13" s="16">
        <f>SUM(F13:J13)</f>
        <v>0</v>
      </c>
      <c r="F13" s="93"/>
      <c r="G13" s="93"/>
      <c r="H13" s="93"/>
      <c r="I13" s="93"/>
      <c r="J13" s="93"/>
    </row>
    <row r="14" s="78" customFormat="1" ht="27" customHeight="1" spans="1:10">
      <c r="A14" s="122" t="s">
        <v>127</v>
      </c>
      <c r="B14" s="122" t="s">
        <v>128</v>
      </c>
      <c r="C14" s="122" t="s">
        <v>119</v>
      </c>
      <c r="D14" s="173" t="s">
        <v>130</v>
      </c>
      <c r="E14" s="16">
        <f>SUM(F14:J14)</f>
        <v>10.35</v>
      </c>
      <c r="F14" s="93"/>
      <c r="G14" s="93"/>
      <c r="H14" s="93"/>
      <c r="I14" s="93">
        <v>9.83</v>
      </c>
      <c r="J14" s="93">
        <v>0.52</v>
      </c>
    </row>
    <row r="15" s="78" customFormat="1" ht="27" customHeight="1" spans="1:10">
      <c r="A15" s="122"/>
      <c r="B15" s="122"/>
      <c r="C15" s="122"/>
      <c r="D15" s="173"/>
      <c r="E15" s="93"/>
      <c r="F15" s="93"/>
      <c r="G15" s="93"/>
      <c r="H15" s="93"/>
      <c r="I15" s="93"/>
      <c r="J15" s="93"/>
    </row>
    <row r="16" ht="27" customHeight="1" spans="1:10">
      <c r="A16" s="49"/>
      <c r="B16" s="49"/>
      <c r="C16" s="49"/>
      <c r="D16" s="49"/>
      <c r="E16" s="49"/>
      <c r="F16" s="49"/>
      <c r="G16" s="49"/>
      <c r="H16" s="49"/>
      <c r="I16" s="49"/>
      <c r="J16" s="49"/>
    </row>
    <row r="17" ht="27" customHeight="1" spans="1:10">
      <c r="A17" s="49"/>
      <c r="B17" s="49"/>
      <c r="C17" s="49"/>
      <c r="D17" s="49"/>
      <c r="E17" s="49"/>
      <c r="F17" s="49"/>
      <c r="G17" s="49"/>
      <c r="H17" s="49"/>
      <c r="I17" s="49"/>
      <c r="J17" s="49"/>
    </row>
    <row r="18" ht="27" customHeight="1" spans="1:10">
      <c r="A18" s="49"/>
      <c r="B18" s="49"/>
      <c r="C18" s="49"/>
      <c r="D18" s="49"/>
      <c r="E18" s="49"/>
      <c r="F18" s="49"/>
      <c r="G18" s="49"/>
      <c r="H18" s="49"/>
      <c r="I18" s="49"/>
      <c r="J18" s="49"/>
    </row>
    <row r="19" ht="27" customHeight="1" spans="1:10">
      <c r="A19" s="49"/>
      <c r="B19" s="49"/>
      <c r="C19" s="49"/>
      <c r="D19" s="49"/>
      <c r="E19" s="49"/>
      <c r="F19" s="49"/>
      <c r="G19" s="49"/>
      <c r="H19" s="49"/>
      <c r="I19" s="49"/>
      <c r="J19" s="49"/>
    </row>
    <row r="20" ht="27" customHeight="1" spans="1:10">
      <c r="A20" s="49"/>
      <c r="B20" s="49"/>
      <c r="C20" s="49"/>
      <c r="D20" s="49"/>
      <c r="E20" s="49"/>
      <c r="F20" s="49"/>
      <c r="G20" s="49"/>
      <c r="H20" s="49"/>
      <c r="I20" s="49"/>
      <c r="J20" s="49"/>
    </row>
    <row r="21" ht="27" customHeight="1" spans="1:10">
      <c r="A21" s="49"/>
      <c r="B21" s="49"/>
      <c r="C21" s="49"/>
      <c r="D21" s="49"/>
      <c r="E21" s="49"/>
      <c r="F21" s="49"/>
      <c r="G21" s="49"/>
      <c r="H21" s="49"/>
      <c r="I21" s="49"/>
      <c r="J21" s="49"/>
    </row>
    <row r="22" ht="27" customHeight="1" spans="1:10">
      <c r="A22" s="49"/>
      <c r="B22" s="49"/>
      <c r="C22" s="49"/>
      <c r="D22" s="49"/>
      <c r="E22" s="49"/>
      <c r="F22" s="49"/>
      <c r="G22" s="49"/>
      <c r="H22" s="49"/>
      <c r="I22" s="49"/>
      <c r="J22" s="49"/>
    </row>
    <row r="23" ht="27" customHeight="1" spans="1:10">
      <c r="A23" s="49"/>
      <c r="B23" s="49"/>
      <c r="C23" s="49"/>
      <c r="D23" s="49"/>
      <c r="E23" s="49"/>
      <c r="F23" s="49"/>
      <c r="G23" s="49"/>
      <c r="H23" s="49"/>
      <c r="I23" s="49"/>
      <c r="J23" s="49"/>
    </row>
  </sheetData>
  <mergeCells count="9">
    <mergeCell ref="A3:F3"/>
    <mergeCell ref="A4:C4"/>
    <mergeCell ref="D4:D5"/>
    <mergeCell ref="E4:E5"/>
    <mergeCell ref="F4:F5"/>
    <mergeCell ref="G4:G5"/>
    <mergeCell ref="H4:H5"/>
    <mergeCell ref="I4:I5"/>
    <mergeCell ref="J4:J5"/>
  </mergeCells>
  <printOptions horizontalCentered="1"/>
  <pageMargins left="0.196527777777778" right="0.196527777777778" top="0.786805555555556" bottom="0.590277777777778" header="0" footer="0"/>
  <pageSetup paperSize="9" scale="90"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T34"/>
  <sheetViews>
    <sheetView showGridLines="0" showZeros="0" topLeftCell="A2" workbookViewId="0">
      <selection activeCell="A3" sqref="A3:C3"/>
    </sheetView>
  </sheetViews>
  <sheetFormatPr defaultColWidth="9.16666666666667" defaultRowHeight="12.75" customHeight="1"/>
  <cols>
    <col min="1" max="1" width="51" customWidth="1"/>
    <col min="2" max="2" width="17" customWidth="1"/>
    <col min="3" max="3" width="37" customWidth="1"/>
    <col min="4" max="6" width="17" customWidth="1"/>
    <col min="7" max="7" width="16" customWidth="1"/>
  </cols>
  <sheetData>
    <row r="1" ht="21" customHeight="1" spans="1:254">
      <c r="A1" s="2" t="s">
        <v>260</v>
      </c>
      <c r="B1" s="2"/>
      <c r="C1" s="2"/>
      <c r="D1" s="2"/>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c r="GG1" s="49"/>
      <c r="GH1" s="49"/>
      <c r="GI1" s="49"/>
      <c r="GJ1" s="49"/>
      <c r="GK1" s="49"/>
      <c r="GL1" s="49"/>
      <c r="GM1" s="49"/>
      <c r="GN1" s="49"/>
      <c r="GO1" s="49"/>
      <c r="GP1" s="49"/>
      <c r="GQ1" s="49"/>
      <c r="GR1" s="49"/>
      <c r="GS1" s="49"/>
      <c r="GT1" s="49"/>
      <c r="GU1" s="49"/>
      <c r="GV1" s="49"/>
      <c r="GW1" s="49"/>
      <c r="GX1" s="49"/>
      <c r="GY1" s="49"/>
      <c r="GZ1" s="49"/>
      <c r="HA1" s="49"/>
      <c r="HB1" s="49"/>
      <c r="HC1" s="49"/>
      <c r="HD1" s="49"/>
      <c r="HE1" s="49"/>
      <c r="HF1" s="49"/>
      <c r="HG1" s="49"/>
      <c r="HH1" s="49"/>
      <c r="HI1" s="49"/>
      <c r="HJ1" s="49"/>
      <c r="HK1" s="49"/>
      <c r="HL1" s="49"/>
      <c r="HM1" s="49"/>
      <c r="HN1" s="49"/>
      <c r="HO1" s="49"/>
      <c r="HP1" s="49"/>
      <c r="HQ1" s="49"/>
      <c r="HR1" s="49"/>
      <c r="HS1" s="49"/>
      <c r="HT1" s="49"/>
      <c r="HU1" s="49"/>
      <c r="HV1" s="49"/>
      <c r="HW1" s="49"/>
      <c r="HX1" s="49"/>
      <c r="HY1" s="49"/>
      <c r="HZ1" s="49"/>
      <c r="IA1" s="49"/>
      <c r="IB1" s="49"/>
      <c r="IC1" s="49"/>
      <c r="ID1" s="49"/>
      <c r="IE1" s="49"/>
      <c r="IF1" s="49"/>
      <c r="IG1" s="49"/>
      <c r="IH1" s="49"/>
      <c r="II1" s="49"/>
      <c r="IJ1" s="49"/>
      <c r="IK1" s="49"/>
      <c r="IL1" s="49"/>
      <c r="IM1" s="49"/>
      <c r="IN1" s="49"/>
      <c r="IO1" s="49"/>
      <c r="IP1" s="49"/>
      <c r="IQ1" s="49"/>
      <c r="IR1" s="49"/>
      <c r="IS1" s="49"/>
      <c r="IT1" s="49"/>
    </row>
    <row r="2" ht="21" customHeight="1" spans="1:254">
      <c r="A2" s="156" t="s">
        <v>261</v>
      </c>
      <c r="B2" s="156"/>
      <c r="C2" s="156"/>
      <c r="D2" s="156"/>
      <c r="E2" s="156"/>
      <c r="F2" s="156"/>
      <c r="G2" s="157"/>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row>
    <row r="3" ht="21" customHeight="1" spans="1:254">
      <c r="A3" s="50" t="s">
        <v>2</v>
      </c>
      <c r="B3" s="51"/>
      <c r="C3" s="51"/>
      <c r="E3" s="49"/>
      <c r="G3" s="158" t="s">
        <v>3</v>
      </c>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row>
    <row r="4" s="54" customFormat="1" ht="21" customHeight="1" spans="1:7">
      <c r="A4" s="144" t="s">
        <v>4</v>
      </c>
      <c r="B4" s="144"/>
      <c r="C4" s="144" t="s">
        <v>6</v>
      </c>
      <c r="D4" s="140"/>
      <c r="E4" s="159"/>
      <c r="F4" s="159"/>
      <c r="G4" s="159"/>
    </row>
    <row r="5" s="54" customFormat="1" ht="28.5" customHeight="1" spans="1:7">
      <c r="A5" s="66" t="s">
        <v>7</v>
      </c>
      <c r="B5" s="98" t="s">
        <v>8</v>
      </c>
      <c r="C5" s="120" t="s">
        <v>7</v>
      </c>
      <c r="D5" s="98" t="s">
        <v>105</v>
      </c>
      <c r="E5" s="98" t="s">
        <v>262</v>
      </c>
      <c r="F5" s="98" t="s">
        <v>263</v>
      </c>
      <c r="G5" s="66" t="s">
        <v>264</v>
      </c>
    </row>
    <row r="6" s="1" customFormat="1" ht="21" customHeight="1" spans="1:254">
      <c r="A6" s="160" t="s">
        <v>12</v>
      </c>
      <c r="B6" s="161">
        <f>SUM(B7:B11)</f>
        <v>413.53</v>
      </c>
      <c r="C6" s="162" t="s">
        <v>13</v>
      </c>
      <c r="D6" s="161">
        <f>E6</f>
        <v>307.05</v>
      </c>
      <c r="E6" s="163">
        <v>307.05</v>
      </c>
      <c r="F6" s="161">
        <v>0</v>
      </c>
      <c r="G6" s="75"/>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row>
    <row r="7" s="1" customFormat="1" ht="21" customHeight="1" spans="1:254">
      <c r="A7" s="160" t="s">
        <v>16</v>
      </c>
      <c r="B7" s="161">
        <v>237.05</v>
      </c>
      <c r="C7" s="162" t="s">
        <v>17</v>
      </c>
      <c r="D7" s="161">
        <f t="shared" ref="D7:D22" si="0">E7</f>
        <v>0</v>
      </c>
      <c r="E7" s="163"/>
      <c r="F7" s="161">
        <v>0</v>
      </c>
      <c r="G7" s="75"/>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row>
    <row r="8" s="1" customFormat="1" ht="21" customHeight="1" spans="1:254">
      <c r="A8" s="160" t="s">
        <v>20</v>
      </c>
      <c r="B8" s="161">
        <v>3.5</v>
      </c>
      <c r="C8" s="162" t="s">
        <v>21</v>
      </c>
      <c r="D8" s="161">
        <f>E8</f>
        <v>0</v>
      </c>
      <c r="E8" s="163"/>
      <c r="F8" s="161">
        <v>0</v>
      </c>
      <c r="G8" s="75"/>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row>
    <row r="9" s="1" customFormat="1" ht="21" customHeight="1" spans="1:254">
      <c r="A9" s="160" t="s">
        <v>24</v>
      </c>
      <c r="B9" s="161"/>
      <c r="C9" s="162" t="s">
        <v>25</v>
      </c>
      <c r="D9" s="161">
        <f>E9</f>
        <v>0</v>
      </c>
      <c r="E9" s="163"/>
      <c r="F9" s="161">
        <v>0</v>
      </c>
      <c r="G9" s="75"/>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row>
    <row r="10" s="1" customFormat="1" ht="21" customHeight="1" spans="1:254">
      <c r="A10" s="160" t="s">
        <v>28</v>
      </c>
      <c r="B10" s="161">
        <v>172.98</v>
      </c>
      <c r="C10" s="162" t="s">
        <v>29</v>
      </c>
      <c r="D10" s="161">
        <f>E10</f>
        <v>0</v>
      </c>
      <c r="E10" s="163"/>
      <c r="F10" s="161">
        <v>0</v>
      </c>
      <c r="G10" s="75"/>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row>
    <row r="11" s="1" customFormat="1" ht="21" customHeight="1" spans="1:254">
      <c r="A11" s="164" t="s">
        <v>32</v>
      </c>
      <c r="B11" s="161"/>
      <c r="C11" s="162" t="s">
        <v>33</v>
      </c>
      <c r="D11" s="161">
        <f>E11</f>
        <v>26.81</v>
      </c>
      <c r="E11" s="163">
        <v>26.81</v>
      </c>
      <c r="F11" s="161">
        <v>0</v>
      </c>
      <c r="G11" s="75"/>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row>
    <row r="12" s="1" customFormat="1" ht="21" customHeight="1" spans="1:254">
      <c r="A12" s="164" t="s">
        <v>36</v>
      </c>
      <c r="B12" s="161"/>
      <c r="C12" s="162" t="s">
        <v>37</v>
      </c>
      <c r="D12" s="161">
        <f>E12</f>
        <v>8</v>
      </c>
      <c r="E12" s="163">
        <v>8</v>
      </c>
      <c r="F12" s="161">
        <v>0</v>
      </c>
      <c r="G12" s="75"/>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row>
    <row r="13" s="1" customFormat="1" ht="21" customHeight="1" spans="1:254">
      <c r="A13" s="164" t="s">
        <v>40</v>
      </c>
      <c r="B13" s="161"/>
      <c r="C13" s="162" t="s">
        <v>41</v>
      </c>
      <c r="D13" s="161">
        <f>E13</f>
        <v>0</v>
      </c>
      <c r="E13" s="163"/>
      <c r="F13" s="161">
        <v>0</v>
      </c>
      <c r="G13" s="75"/>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row>
    <row r="14" s="1" customFormat="1" ht="21" customHeight="1" spans="1:254">
      <c r="A14" s="164" t="s">
        <v>44</v>
      </c>
      <c r="B14" s="161"/>
      <c r="C14" s="162" t="s">
        <v>45</v>
      </c>
      <c r="D14" s="161">
        <f>E14</f>
        <v>161</v>
      </c>
      <c r="E14" s="163">
        <v>161</v>
      </c>
      <c r="F14" s="161">
        <v>0</v>
      </c>
      <c r="G14" s="75"/>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row>
    <row r="15" s="1" customFormat="1" ht="21" customHeight="1" spans="1:254">
      <c r="A15" s="160"/>
      <c r="B15" s="161"/>
      <c r="C15" s="162" t="s">
        <v>49</v>
      </c>
      <c r="D15" s="161">
        <f>E15</f>
        <v>15</v>
      </c>
      <c r="E15" s="163">
        <v>15</v>
      </c>
      <c r="F15" s="161">
        <v>0</v>
      </c>
      <c r="G15" s="75"/>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row>
    <row r="16" s="1" customFormat="1" ht="21" customHeight="1" spans="1:254">
      <c r="A16" s="160"/>
      <c r="B16" s="161"/>
      <c r="C16" s="162" t="s">
        <v>52</v>
      </c>
      <c r="D16" s="161">
        <f>E16</f>
        <v>0</v>
      </c>
      <c r="E16" s="163"/>
      <c r="F16" s="161">
        <v>0</v>
      </c>
      <c r="G16" s="75"/>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row>
    <row r="17" s="1" customFormat="1" ht="21" customHeight="1" spans="1:254">
      <c r="A17" s="160" t="s">
        <v>265</v>
      </c>
      <c r="B17" s="16"/>
      <c r="C17" s="165" t="s">
        <v>56</v>
      </c>
      <c r="D17" s="161">
        <f>E17</f>
        <v>10</v>
      </c>
      <c r="E17" s="163">
        <v>10</v>
      </c>
      <c r="F17" s="161">
        <v>0</v>
      </c>
      <c r="G17" s="75"/>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row>
    <row r="18" s="1" customFormat="1" ht="21" customHeight="1" spans="1:254">
      <c r="A18" s="160" t="s">
        <v>266</v>
      </c>
      <c r="B18" s="166"/>
      <c r="C18" s="167" t="s">
        <v>60</v>
      </c>
      <c r="D18" s="161">
        <f>E18</f>
        <v>0</v>
      </c>
      <c r="E18" s="163"/>
      <c r="F18" s="161">
        <v>0</v>
      </c>
      <c r="G18" s="75"/>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row>
    <row r="19" s="1" customFormat="1" ht="21" customHeight="1" spans="1:254">
      <c r="A19" s="164" t="s">
        <v>267</v>
      </c>
      <c r="B19" s="161">
        <v>123.42</v>
      </c>
      <c r="C19" s="167" t="s">
        <v>63</v>
      </c>
      <c r="D19" s="161">
        <f>E19</f>
        <v>0</v>
      </c>
      <c r="E19" s="163"/>
      <c r="F19" s="161">
        <v>0</v>
      </c>
      <c r="G19" s="75"/>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row>
    <row r="20" s="1" customFormat="1" ht="21" customHeight="1" spans="1:254">
      <c r="A20" s="164"/>
      <c r="B20" s="168"/>
      <c r="C20" s="167" t="s">
        <v>66</v>
      </c>
      <c r="D20" s="161">
        <f>E20</f>
        <v>0</v>
      </c>
      <c r="E20" s="163"/>
      <c r="F20" s="161">
        <v>0</v>
      </c>
      <c r="G20" s="75"/>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row>
    <row r="21" s="1" customFormat="1" ht="21" customHeight="1" spans="1:254">
      <c r="A21" s="164"/>
      <c r="B21" s="16"/>
      <c r="C21" s="167" t="s">
        <v>69</v>
      </c>
      <c r="D21" s="161">
        <f>E21</f>
        <v>9.09</v>
      </c>
      <c r="E21" s="163">
        <v>9.09</v>
      </c>
      <c r="F21" s="161">
        <v>0</v>
      </c>
      <c r="G21" s="75"/>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row>
    <row r="22" s="1" customFormat="1" ht="21" customHeight="1" spans="1:254">
      <c r="A22" s="164"/>
      <c r="B22" s="16"/>
      <c r="C22" s="167" t="s">
        <v>71</v>
      </c>
      <c r="D22" s="161">
        <f>E22</f>
        <v>0</v>
      </c>
      <c r="E22" s="163"/>
      <c r="F22" s="161">
        <v>0</v>
      </c>
      <c r="G22" s="75"/>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row>
    <row r="23" s="1" customFormat="1" ht="21" customHeight="1" spans="1:254">
      <c r="A23" s="164"/>
      <c r="B23" s="16"/>
      <c r="C23" s="167" t="s">
        <v>72</v>
      </c>
      <c r="D23" s="161">
        <f t="shared" ref="D23:D28" si="1">E23</f>
        <v>0</v>
      </c>
      <c r="E23" s="72"/>
      <c r="F23" s="16">
        <v>0</v>
      </c>
      <c r="G23" s="75"/>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row>
    <row r="24" s="1" customFormat="1" ht="21" customHeight="1" spans="1:254">
      <c r="A24" s="164"/>
      <c r="B24" s="16"/>
      <c r="C24" s="167" t="s">
        <v>74</v>
      </c>
      <c r="D24" s="161">
        <f>E24</f>
        <v>0</v>
      </c>
      <c r="E24" s="169"/>
      <c r="F24" s="170">
        <v>0</v>
      </c>
      <c r="G24" s="75"/>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row>
    <row r="25" s="1" customFormat="1" ht="21" customHeight="1" spans="1:254">
      <c r="A25" s="164"/>
      <c r="B25" s="16"/>
      <c r="C25" s="167" t="s">
        <v>75</v>
      </c>
      <c r="D25" s="161">
        <f>E25</f>
        <v>0</v>
      </c>
      <c r="E25" s="163"/>
      <c r="F25" s="161">
        <v>0</v>
      </c>
      <c r="G25" s="75"/>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row>
    <row r="26" s="1" customFormat="1" ht="21" customHeight="1" spans="1:254">
      <c r="A26" s="164"/>
      <c r="B26" s="16"/>
      <c r="C26" s="167" t="s">
        <v>76</v>
      </c>
      <c r="D26" s="161">
        <f>E26</f>
        <v>0</v>
      </c>
      <c r="E26" s="163"/>
      <c r="F26" s="161">
        <v>0</v>
      </c>
      <c r="G26" s="75"/>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row>
    <row r="27" s="1" customFormat="1" ht="21" customHeight="1" spans="1:254">
      <c r="A27" s="164"/>
      <c r="B27" s="161"/>
      <c r="C27" s="167" t="s">
        <v>78</v>
      </c>
      <c r="D27" s="161">
        <f>E27</f>
        <v>0</v>
      </c>
      <c r="E27" s="163"/>
      <c r="F27" s="161">
        <v>0</v>
      </c>
      <c r="G27" s="75"/>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row>
    <row r="28" s="1" customFormat="1" ht="21" customHeight="1" spans="1:254">
      <c r="A28" s="171" t="s">
        <v>268</v>
      </c>
      <c r="B28" s="16">
        <f>SUM(B6+B19)</f>
        <v>536.95</v>
      </c>
      <c r="C28" s="172" t="s">
        <v>79</v>
      </c>
      <c r="D28" s="161">
        <f>E28</f>
        <v>536.95</v>
      </c>
      <c r="E28" s="72">
        <f>SUM(E6:E23)</f>
        <v>536.95</v>
      </c>
      <c r="F28" s="16">
        <v>0</v>
      </c>
      <c r="G28" s="75"/>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row>
    <row r="29" ht="21" customHeight="1" spans="1:254">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row>
    <row r="30" ht="21" customHeight="1" spans="1:254">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c r="GC30" s="49"/>
      <c r="GD30" s="49"/>
      <c r="GE30" s="49"/>
      <c r="GF30" s="49"/>
      <c r="GG30" s="49"/>
      <c r="GH30" s="49"/>
      <c r="GI30" s="49"/>
      <c r="GJ30" s="49"/>
      <c r="GK30" s="49"/>
      <c r="GL30" s="49"/>
      <c r="GM30" s="49"/>
      <c r="GN30" s="49"/>
      <c r="GO30" s="49"/>
      <c r="GP30" s="49"/>
      <c r="GQ30" s="49"/>
      <c r="GR30" s="49"/>
      <c r="GS30" s="49"/>
      <c r="GT30" s="49"/>
      <c r="GU30" s="49"/>
      <c r="GV30" s="49"/>
      <c r="GW30" s="49"/>
      <c r="GX30" s="49"/>
      <c r="GY30" s="49"/>
      <c r="GZ30" s="49"/>
      <c r="HA30" s="49"/>
      <c r="HB30" s="49"/>
      <c r="HC30" s="49"/>
      <c r="HD30" s="49"/>
      <c r="HE30" s="49"/>
      <c r="HF30" s="49"/>
      <c r="HG30" s="49"/>
      <c r="HH30" s="49"/>
      <c r="HI30" s="49"/>
      <c r="HJ30" s="49"/>
      <c r="HK30" s="49"/>
      <c r="HL30" s="49"/>
      <c r="HM30" s="49"/>
      <c r="HN30" s="49"/>
      <c r="HO30" s="49"/>
      <c r="HP30" s="49"/>
      <c r="HQ30" s="49"/>
      <c r="HR30" s="49"/>
      <c r="HS30" s="49"/>
      <c r="HT30" s="49"/>
      <c r="HU30" s="49"/>
      <c r="HV30" s="49"/>
      <c r="HW30" s="49"/>
      <c r="HX30" s="49"/>
      <c r="HY30" s="49"/>
      <c r="HZ30" s="49"/>
      <c r="IA30" s="49"/>
      <c r="IB30" s="49"/>
      <c r="IC30" s="49"/>
      <c r="ID30" s="49"/>
      <c r="IE30" s="49"/>
      <c r="IF30" s="49"/>
      <c r="IG30" s="49"/>
      <c r="IH30" s="49"/>
      <c r="II30" s="49"/>
      <c r="IJ30" s="49"/>
      <c r="IK30" s="49"/>
      <c r="IL30" s="49"/>
      <c r="IM30" s="49"/>
      <c r="IN30" s="49"/>
      <c r="IO30" s="49"/>
      <c r="IP30" s="49"/>
      <c r="IQ30" s="49"/>
      <c r="IR30" s="49"/>
      <c r="IS30" s="49"/>
      <c r="IT30" s="49"/>
    </row>
    <row r="31" ht="21" customHeight="1" spans="1:254">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row>
    <row r="32" ht="21" customHeight="1" spans="1:254">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row>
    <row r="33" ht="21" customHeight="1" spans="1:254">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row>
    <row r="34" ht="21" customHeight="1" spans="1:254">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row>
  </sheetData>
  <mergeCells count="2">
    <mergeCell ref="A2:F2"/>
    <mergeCell ref="A3:C3"/>
  </mergeCells>
  <printOptions horizontalCentered="1"/>
  <pageMargins left="0.196527777777778" right="0.196527777777778" top="0.786805555555556" bottom="0.590277777777778" header="0" footer="0"/>
  <pageSetup paperSize="9" scale="75" orientation="landscape"/>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35"/>
  <sheetViews>
    <sheetView showGridLines="0" showZeros="0" workbookViewId="0">
      <selection activeCell="A3" sqref="A3:I3"/>
    </sheetView>
  </sheetViews>
  <sheetFormatPr defaultColWidth="9.16666666666667" defaultRowHeight="12.75" customHeight="1"/>
  <cols>
    <col min="1" max="1" width="10.1666666666667" customWidth="1"/>
    <col min="2" max="3" width="7.66666666666667" customWidth="1"/>
    <col min="4" max="4" width="29.6666666666667" customWidth="1"/>
    <col min="5" max="5" width="16.5" customWidth="1"/>
    <col min="6" max="6" width="13.1666666666667" customWidth="1"/>
    <col min="7" max="9" width="11.5" customWidth="1"/>
    <col min="10" max="10" width="14.5" customWidth="1"/>
    <col min="11" max="16" width="11.8333333333333" customWidth="1"/>
    <col min="17" max="17" width="12.1666666666667" customWidth="1"/>
    <col min="18" max="18" width="11.8333333333333" customWidth="1"/>
  </cols>
  <sheetData>
    <row r="1" ht="23.25" customHeight="1" spans="1:20">
      <c r="A1" s="2" t="s">
        <v>269</v>
      </c>
      <c r="B1" s="79"/>
      <c r="C1" s="79"/>
      <c r="D1" s="79"/>
      <c r="E1" s="79"/>
      <c r="F1" s="79"/>
      <c r="G1" s="79"/>
      <c r="H1" s="79"/>
      <c r="I1" s="79"/>
      <c r="J1" s="79"/>
      <c r="K1" s="79"/>
      <c r="L1" s="79"/>
      <c r="M1" s="79"/>
      <c r="N1" s="79"/>
      <c r="O1" s="79"/>
      <c r="Q1" s="49"/>
      <c r="R1" s="21"/>
      <c r="S1" s="49"/>
      <c r="T1" s="49"/>
    </row>
    <row r="2" ht="23.25" customHeight="1" spans="1:20">
      <c r="A2" s="80" t="s">
        <v>270</v>
      </c>
      <c r="B2" s="80"/>
      <c r="C2" s="80"/>
      <c r="D2" s="80"/>
      <c r="E2" s="80"/>
      <c r="F2" s="80"/>
      <c r="G2" s="80"/>
      <c r="H2" s="80"/>
      <c r="I2" s="80"/>
      <c r="J2" s="80"/>
      <c r="K2" s="80"/>
      <c r="L2" s="80"/>
      <c r="M2" s="80"/>
      <c r="N2" s="80"/>
      <c r="O2" s="80"/>
      <c r="P2" s="80"/>
      <c r="Q2" s="80"/>
      <c r="R2" s="80"/>
      <c r="S2" s="49"/>
      <c r="T2" s="49"/>
    </row>
    <row r="3" ht="23.25" customHeight="1" spans="1:20">
      <c r="A3" s="50" t="s">
        <v>2</v>
      </c>
      <c r="B3" s="51"/>
      <c r="C3" s="51"/>
      <c r="D3" s="51"/>
      <c r="E3" s="51"/>
      <c r="F3" s="51"/>
      <c r="G3" s="51"/>
      <c r="H3" s="51"/>
      <c r="I3" s="51"/>
      <c r="J3" s="79"/>
      <c r="K3" s="79"/>
      <c r="L3" s="79"/>
      <c r="M3" s="79"/>
      <c r="N3" s="79"/>
      <c r="O3" s="79"/>
      <c r="Q3" s="49"/>
      <c r="R3" s="73" t="s">
        <v>84</v>
      </c>
      <c r="S3" s="49"/>
      <c r="T3" s="49"/>
    </row>
    <row r="4" ht="23.25" customHeight="1" spans="1:20">
      <c r="A4" s="146" t="s">
        <v>167</v>
      </c>
      <c r="B4" s="146"/>
      <c r="C4" s="146"/>
      <c r="D4" s="146"/>
      <c r="E4" s="96" t="s">
        <v>183</v>
      </c>
      <c r="F4" s="61" t="s">
        <v>168</v>
      </c>
      <c r="G4" s="61"/>
      <c r="H4" s="61"/>
      <c r="I4" s="81"/>
      <c r="J4" s="66" t="s">
        <v>169</v>
      </c>
      <c r="K4" s="98"/>
      <c r="L4" s="98"/>
      <c r="M4" s="98"/>
      <c r="N4" s="98"/>
      <c r="O4" s="98"/>
      <c r="P4" s="98"/>
      <c r="Q4" s="98"/>
      <c r="R4" s="98"/>
      <c r="S4" s="92"/>
      <c r="T4" s="92"/>
    </row>
    <row r="5" ht="23.25" customHeight="1" spans="1:20">
      <c r="A5" s="66" t="s">
        <v>110</v>
      </c>
      <c r="B5" s="66"/>
      <c r="C5" s="66"/>
      <c r="D5" s="66" t="s">
        <v>111</v>
      </c>
      <c r="E5" s="97"/>
      <c r="F5" s="66" t="s">
        <v>105</v>
      </c>
      <c r="G5" s="66" t="s">
        <v>170</v>
      </c>
      <c r="H5" s="66" t="s">
        <v>171</v>
      </c>
      <c r="I5" s="66" t="s">
        <v>172</v>
      </c>
      <c r="J5" s="83" t="s">
        <v>105</v>
      </c>
      <c r="K5" s="98" t="s">
        <v>173</v>
      </c>
      <c r="L5" s="99" t="s">
        <v>174</v>
      </c>
      <c r="M5" s="100" t="s">
        <v>175</v>
      </c>
      <c r="N5" s="101" t="s">
        <v>176</v>
      </c>
      <c r="O5" s="99" t="s">
        <v>177</v>
      </c>
      <c r="P5" s="98" t="s">
        <v>178</v>
      </c>
      <c r="Q5" s="98" t="s">
        <v>179</v>
      </c>
      <c r="R5" s="14" t="s">
        <v>162</v>
      </c>
      <c r="S5" s="92"/>
      <c r="T5" s="92"/>
    </row>
    <row r="6" ht="30" customHeight="1" spans="1:20">
      <c r="A6" s="98" t="s">
        <v>112</v>
      </c>
      <c r="B6" s="98" t="s">
        <v>113</v>
      </c>
      <c r="C6" s="98" t="s">
        <v>114</v>
      </c>
      <c r="D6" s="98"/>
      <c r="E6" s="97"/>
      <c r="F6" s="66"/>
      <c r="G6" s="66"/>
      <c r="H6" s="66"/>
      <c r="I6" s="66"/>
      <c r="J6" s="83"/>
      <c r="K6" s="102"/>
      <c r="L6" s="103"/>
      <c r="M6" s="104"/>
      <c r="N6" s="105"/>
      <c r="O6" s="103"/>
      <c r="P6" s="102"/>
      <c r="Q6" s="102"/>
      <c r="R6" s="14"/>
      <c r="S6" s="92"/>
      <c r="T6" s="92"/>
    </row>
    <row r="7" s="1" customFormat="1" ht="27" customHeight="1" spans="1:20">
      <c r="A7" s="87"/>
      <c r="B7" s="87"/>
      <c r="C7" s="87"/>
      <c r="D7" s="88" t="s">
        <v>105</v>
      </c>
      <c r="E7" s="17">
        <f>SUM(E8:E35)</f>
        <v>536.95</v>
      </c>
      <c r="F7" s="17">
        <f t="shared" ref="F7:R7" si="0">SUM(F8:F35)</f>
        <v>347.95</v>
      </c>
      <c r="G7" s="17">
        <f>SUM(G8:G35)</f>
        <v>159.61</v>
      </c>
      <c r="H7" s="17">
        <f>SUM(H8:H35)</f>
        <v>121.46</v>
      </c>
      <c r="I7" s="17">
        <f>SUM(I8:I35)</f>
        <v>66.88</v>
      </c>
      <c r="J7" s="17">
        <f>SUM(J8:J35)</f>
        <v>189</v>
      </c>
      <c r="K7" s="17">
        <f>SUM(K8:K35)</f>
        <v>0</v>
      </c>
      <c r="L7" s="17">
        <f>SUM(L8:L35)</f>
        <v>3</v>
      </c>
      <c r="M7" s="17">
        <f>SUM(M8:M35)</f>
        <v>0</v>
      </c>
      <c r="N7" s="17">
        <f>SUM(N8:N35)</f>
        <v>0</v>
      </c>
      <c r="O7" s="17">
        <f>SUM(O8:O35)</f>
        <v>50</v>
      </c>
      <c r="P7" s="17">
        <f>SUM(P8:P35)</f>
        <v>136</v>
      </c>
      <c r="Q7" s="17">
        <f>SUM(Q8:Q35)</f>
        <v>0</v>
      </c>
      <c r="R7" s="16">
        <f>SUM(R8:R35)</f>
        <v>0</v>
      </c>
      <c r="S7" s="54"/>
      <c r="T7" s="54"/>
    </row>
    <row r="8" ht="24" customHeight="1" spans="1:20">
      <c r="A8" s="87" t="s">
        <v>115</v>
      </c>
      <c r="B8" s="87"/>
      <c r="C8" s="87"/>
      <c r="D8" s="88" t="s">
        <v>116</v>
      </c>
      <c r="E8" s="90">
        <v>0</v>
      </c>
      <c r="F8" s="17"/>
      <c r="G8" s="17"/>
      <c r="H8" s="17"/>
      <c r="I8" s="90">
        <v>0</v>
      </c>
      <c r="J8" s="16"/>
      <c r="K8" s="16"/>
      <c r="L8" s="16"/>
      <c r="M8" s="16"/>
      <c r="N8" s="16"/>
      <c r="O8" s="16"/>
      <c r="P8" s="16"/>
      <c r="Q8" s="16"/>
      <c r="R8" s="16"/>
      <c r="S8" s="49"/>
      <c r="T8" s="49"/>
    </row>
    <row r="9" ht="24" customHeight="1" spans="1:20">
      <c r="A9" s="87" t="s">
        <v>115</v>
      </c>
      <c r="B9" s="87" t="s">
        <v>117</v>
      </c>
      <c r="C9" s="87"/>
      <c r="D9" s="88" t="s">
        <v>118</v>
      </c>
      <c r="E9" s="90">
        <v>0</v>
      </c>
      <c r="F9" s="17"/>
      <c r="G9" s="17"/>
      <c r="H9" s="17"/>
      <c r="I9" s="90">
        <v>0</v>
      </c>
      <c r="J9" s="16"/>
      <c r="K9" s="16"/>
      <c r="L9" s="16"/>
      <c r="M9" s="16"/>
      <c r="N9" s="16"/>
      <c r="O9" s="16"/>
      <c r="P9" s="16"/>
      <c r="Q9" s="16"/>
      <c r="R9" s="16"/>
      <c r="S9" s="49"/>
      <c r="T9" s="49"/>
    </row>
    <row r="10" ht="24" customHeight="1" spans="1:20">
      <c r="A10" s="87" t="s">
        <v>115</v>
      </c>
      <c r="B10" s="87" t="s">
        <v>117</v>
      </c>
      <c r="C10" s="87" t="s">
        <v>119</v>
      </c>
      <c r="D10" s="88" t="s">
        <v>120</v>
      </c>
      <c r="E10" s="90">
        <f>SUM(F10+J10)</f>
        <v>244.57</v>
      </c>
      <c r="F10" s="90">
        <v>244.57</v>
      </c>
      <c r="G10" s="17">
        <v>126.06</v>
      </c>
      <c r="H10" s="17">
        <v>97.44</v>
      </c>
      <c r="I10" s="17">
        <v>21.07</v>
      </c>
      <c r="J10" s="89">
        <v>0</v>
      </c>
      <c r="K10" s="16"/>
      <c r="L10" s="16"/>
      <c r="M10" s="16"/>
      <c r="N10" s="16"/>
      <c r="O10" s="16"/>
      <c r="P10" s="16"/>
      <c r="Q10" s="16"/>
      <c r="R10" s="16"/>
      <c r="S10" s="49"/>
      <c r="T10" s="49"/>
    </row>
    <row r="11" ht="24" customHeight="1" spans="1:20">
      <c r="A11" s="87" t="s">
        <v>115</v>
      </c>
      <c r="B11" s="87" t="s">
        <v>117</v>
      </c>
      <c r="C11" s="87" t="s">
        <v>121</v>
      </c>
      <c r="D11" s="88" t="s">
        <v>122</v>
      </c>
      <c r="E11" s="90">
        <f t="shared" ref="E11:E38" si="1">SUM(F11+J11)</f>
        <v>3</v>
      </c>
      <c r="F11" s="90">
        <v>0</v>
      </c>
      <c r="G11" s="17"/>
      <c r="H11" s="17"/>
      <c r="I11" s="17"/>
      <c r="J11" s="89">
        <v>3</v>
      </c>
      <c r="K11" s="16"/>
      <c r="L11" s="16">
        <v>3</v>
      </c>
      <c r="M11" s="16"/>
      <c r="N11" s="16"/>
      <c r="O11" s="16"/>
      <c r="P11" s="16"/>
      <c r="Q11" s="16"/>
      <c r="R11" s="16"/>
      <c r="S11" s="49"/>
      <c r="T11" s="49"/>
    </row>
    <row r="12" ht="24" customHeight="1" spans="1:20">
      <c r="A12" s="87" t="s">
        <v>115</v>
      </c>
      <c r="B12" s="87" t="s">
        <v>117</v>
      </c>
      <c r="C12" s="87" t="s">
        <v>123</v>
      </c>
      <c r="D12" s="88" t="s">
        <v>124</v>
      </c>
      <c r="E12" s="90">
        <f>SUM(F12+J12)</f>
        <v>59.48</v>
      </c>
      <c r="F12" s="90">
        <v>59.48</v>
      </c>
      <c r="G12" s="17"/>
      <c r="H12" s="17">
        <v>24.02</v>
      </c>
      <c r="I12" s="17">
        <v>35.46</v>
      </c>
      <c r="J12" s="89">
        <v>0</v>
      </c>
      <c r="K12" s="16"/>
      <c r="L12" s="16"/>
      <c r="M12" s="16"/>
      <c r="N12" s="16"/>
      <c r="O12" s="16"/>
      <c r="P12" s="16"/>
      <c r="Q12" s="16"/>
      <c r="R12" s="16"/>
      <c r="S12" s="49"/>
      <c r="T12" s="49"/>
    </row>
    <row r="13" ht="24" customHeight="1" spans="1:20">
      <c r="A13" s="87" t="s">
        <v>125</v>
      </c>
      <c r="B13" s="87"/>
      <c r="C13" s="87"/>
      <c r="D13" s="88" t="s">
        <v>126</v>
      </c>
      <c r="E13" s="90">
        <f>SUM(F13+J13)</f>
        <v>0</v>
      </c>
      <c r="F13" s="90">
        <v>0</v>
      </c>
      <c r="G13" s="17"/>
      <c r="H13" s="17"/>
      <c r="I13" s="17"/>
      <c r="J13" s="89">
        <v>0</v>
      </c>
      <c r="K13" s="16"/>
      <c r="L13" s="16"/>
      <c r="M13" s="16"/>
      <c r="N13" s="16"/>
      <c r="O13" s="16"/>
      <c r="P13" s="16"/>
      <c r="Q13" s="16"/>
      <c r="R13" s="16"/>
      <c r="S13" s="49"/>
      <c r="T13" s="49"/>
    </row>
    <row r="14" ht="24" customHeight="1" spans="1:20">
      <c r="A14" s="87" t="s">
        <v>127</v>
      </c>
      <c r="B14" s="87" t="s">
        <v>128</v>
      </c>
      <c r="C14" s="87"/>
      <c r="D14" s="88" t="s">
        <v>129</v>
      </c>
      <c r="E14" s="90">
        <f>SUM(F14+J14)</f>
        <v>0</v>
      </c>
      <c r="F14" s="90">
        <v>0</v>
      </c>
      <c r="G14" s="17"/>
      <c r="H14" s="17"/>
      <c r="I14" s="17"/>
      <c r="J14" s="89">
        <v>0</v>
      </c>
      <c r="K14" s="16"/>
      <c r="L14" s="16"/>
      <c r="M14" s="16"/>
      <c r="N14" s="16"/>
      <c r="O14" s="16"/>
      <c r="P14" s="16"/>
      <c r="Q14" s="16"/>
      <c r="R14" s="16"/>
      <c r="S14" s="49"/>
      <c r="T14" s="49"/>
    </row>
    <row r="15" ht="24" customHeight="1" spans="1:20">
      <c r="A15" s="87" t="s">
        <v>127</v>
      </c>
      <c r="B15" s="87" t="s">
        <v>128</v>
      </c>
      <c r="C15" s="87" t="s">
        <v>119</v>
      </c>
      <c r="D15" s="88" t="s">
        <v>130</v>
      </c>
      <c r="E15" s="90">
        <f>SUM(F15+J15)</f>
        <v>10.35</v>
      </c>
      <c r="F15" s="90">
        <v>10.35</v>
      </c>
      <c r="G15" s="17"/>
      <c r="H15" s="17"/>
      <c r="I15" s="17">
        <v>10.35</v>
      </c>
      <c r="J15" s="89">
        <v>0</v>
      </c>
      <c r="K15" s="16"/>
      <c r="L15" s="16"/>
      <c r="M15" s="16"/>
      <c r="N15" s="16"/>
      <c r="O15" s="16"/>
      <c r="P15" s="16"/>
      <c r="Q15" s="16"/>
      <c r="R15" s="16"/>
      <c r="S15" s="49"/>
      <c r="T15" s="49"/>
    </row>
    <row r="16" ht="24" customHeight="1" spans="1:20">
      <c r="A16" s="87" t="s">
        <v>127</v>
      </c>
      <c r="B16" s="87" t="s">
        <v>128</v>
      </c>
      <c r="C16" s="87" t="s">
        <v>128</v>
      </c>
      <c r="D16" s="88" t="s">
        <v>131</v>
      </c>
      <c r="E16" s="90">
        <f>SUM(F16+J16)</f>
        <v>16.46</v>
      </c>
      <c r="F16" s="90">
        <v>16.46</v>
      </c>
      <c r="G16" s="17">
        <v>16.46</v>
      </c>
      <c r="H16" s="17"/>
      <c r="I16" s="17"/>
      <c r="J16" s="89">
        <v>0</v>
      </c>
      <c r="K16" s="16"/>
      <c r="L16" s="16"/>
      <c r="M16" s="16"/>
      <c r="N16" s="16"/>
      <c r="O16" s="16"/>
      <c r="P16" s="16"/>
      <c r="Q16" s="16"/>
      <c r="R16" s="16"/>
      <c r="S16" s="49"/>
      <c r="T16" s="49"/>
    </row>
    <row r="17" ht="24" customHeight="1" spans="1:20">
      <c r="A17" s="87" t="s">
        <v>132</v>
      </c>
      <c r="B17" s="87"/>
      <c r="C17" s="87"/>
      <c r="D17" s="88" t="s">
        <v>133</v>
      </c>
      <c r="E17" s="90">
        <f>SUM(F17+J17)</f>
        <v>0</v>
      </c>
      <c r="F17" s="90">
        <v>0</v>
      </c>
      <c r="G17" s="17"/>
      <c r="H17" s="17"/>
      <c r="I17" s="17"/>
      <c r="J17" s="89">
        <v>0</v>
      </c>
      <c r="K17" s="16"/>
      <c r="L17" s="16"/>
      <c r="M17" s="16"/>
      <c r="N17" s="16"/>
      <c r="O17" s="16"/>
      <c r="P17" s="16"/>
      <c r="Q17" s="16"/>
      <c r="R17" s="16"/>
      <c r="S17" s="49"/>
      <c r="T17" s="49"/>
    </row>
    <row r="18" s="78" customFormat="1" ht="24" customHeight="1" spans="1:18">
      <c r="A18" s="87" t="s">
        <v>132</v>
      </c>
      <c r="B18" s="87" t="s">
        <v>134</v>
      </c>
      <c r="C18" s="87"/>
      <c r="D18" s="88" t="s">
        <v>135</v>
      </c>
      <c r="E18" s="90">
        <f>SUM(F18+J18)</f>
        <v>0</v>
      </c>
      <c r="F18" s="90">
        <v>0</v>
      </c>
      <c r="G18" s="17"/>
      <c r="H18" s="17"/>
      <c r="I18" s="17"/>
      <c r="J18" s="89">
        <v>0</v>
      </c>
      <c r="K18" s="16"/>
      <c r="L18" s="16"/>
      <c r="M18" s="16"/>
      <c r="N18" s="16"/>
      <c r="O18" s="16"/>
      <c r="P18" s="16"/>
      <c r="Q18" s="16"/>
      <c r="R18" s="16"/>
    </row>
    <row r="19" s="78" customFormat="1" ht="24" customHeight="1" spans="1:18">
      <c r="A19" s="87" t="s">
        <v>132</v>
      </c>
      <c r="B19" s="87" t="s">
        <v>134</v>
      </c>
      <c r="C19" s="87" t="s">
        <v>119</v>
      </c>
      <c r="D19" s="88" t="s">
        <v>136</v>
      </c>
      <c r="E19" s="90">
        <f>SUM(F19+J19)</f>
        <v>8</v>
      </c>
      <c r="F19" s="90">
        <v>8</v>
      </c>
      <c r="G19" s="17">
        <v>8</v>
      </c>
      <c r="H19" s="17"/>
      <c r="I19" s="17"/>
      <c r="J19" s="89">
        <v>0</v>
      </c>
      <c r="K19" s="16"/>
      <c r="L19" s="16"/>
      <c r="M19" s="16"/>
      <c r="N19" s="16"/>
      <c r="O19" s="16"/>
      <c r="P19" s="16"/>
      <c r="Q19" s="16"/>
      <c r="R19" s="16"/>
    </row>
    <row r="20" s="78" customFormat="1" ht="24" customHeight="1" spans="1:18">
      <c r="A20" s="87" t="s">
        <v>137</v>
      </c>
      <c r="B20" s="87"/>
      <c r="C20" s="87"/>
      <c r="D20" s="88" t="s">
        <v>138</v>
      </c>
      <c r="E20" s="90">
        <f>SUM(F20+J20)</f>
        <v>0</v>
      </c>
      <c r="F20" s="90">
        <v>0</v>
      </c>
      <c r="G20" s="17"/>
      <c r="H20" s="17"/>
      <c r="I20" s="17"/>
      <c r="J20" s="89">
        <v>0</v>
      </c>
      <c r="K20" s="16"/>
      <c r="L20" s="16"/>
      <c r="M20" s="16"/>
      <c r="N20" s="16"/>
      <c r="O20" s="16"/>
      <c r="P20" s="16"/>
      <c r="Q20" s="16"/>
      <c r="R20" s="16"/>
    </row>
    <row r="21" s="78" customFormat="1" ht="24" customHeight="1" spans="1:18">
      <c r="A21" s="87" t="s">
        <v>139</v>
      </c>
      <c r="B21" s="87" t="s">
        <v>119</v>
      </c>
      <c r="C21" s="87"/>
      <c r="D21" s="88" t="s">
        <v>140</v>
      </c>
      <c r="E21" s="90">
        <f>SUM(F21+J21)</f>
        <v>0</v>
      </c>
      <c r="F21" s="90">
        <v>0</v>
      </c>
      <c r="G21" s="17"/>
      <c r="H21" s="17"/>
      <c r="I21" s="17"/>
      <c r="J21" s="89">
        <v>0</v>
      </c>
      <c r="K21" s="16"/>
      <c r="L21" s="16"/>
      <c r="M21" s="16"/>
      <c r="N21" s="16"/>
      <c r="O21" s="16"/>
      <c r="P21" s="16"/>
      <c r="Q21" s="16"/>
      <c r="R21" s="16"/>
    </row>
    <row r="22" s="78" customFormat="1" ht="24" customHeight="1" spans="1:18">
      <c r="A22" s="87" t="s">
        <v>137</v>
      </c>
      <c r="B22" s="87" t="s">
        <v>119</v>
      </c>
      <c r="C22" s="87" t="s">
        <v>123</v>
      </c>
      <c r="D22" s="88" t="s">
        <v>141</v>
      </c>
      <c r="E22" s="90">
        <f>SUM(F22+J22)</f>
        <v>11</v>
      </c>
      <c r="F22" s="90">
        <v>0</v>
      </c>
      <c r="G22" s="17"/>
      <c r="H22" s="17"/>
      <c r="I22" s="17"/>
      <c r="J22" s="89">
        <v>11</v>
      </c>
      <c r="K22" s="16"/>
      <c r="L22" s="16"/>
      <c r="M22" s="16"/>
      <c r="N22" s="16"/>
      <c r="O22" s="16"/>
      <c r="P22" s="16">
        <v>11</v>
      </c>
      <c r="Q22" s="16"/>
      <c r="R22" s="16"/>
    </row>
    <row r="23" s="78" customFormat="1" ht="24" customHeight="1" spans="1:18">
      <c r="A23" s="87" t="s">
        <v>137</v>
      </c>
      <c r="B23" s="87" t="s">
        <v>123</v>
      </c>
      <c r="C23" s="87"/>
      <c r="D23" s="88" t="s">
        <v>142</v>
      </c>
      <c r="E23" s="90">
        <f>SUM(F23+J23)</f>
        <v>0</v>
      </c>
      <c r="F23" s="90">
        <v>0</v>
      </c>
      <c r="G23" s="17"/>
      <c r="H23" s="17"/>
      <c r="I23" s="17"/>
      <c r="J23" s="89">
        <v>0</v>
      </c>
      <c r="K23" s="16"/>
      <c r="L23" s="16"/>
      <c r="M23" s="16"/>
      <c r="N23" s="16"/>
      <c r="O23" s="16"/>
      <c r="P23" s="16"/>
      <c r="Q23" s="16"/>
      <c r="R23" s="16"/>
    </row>
    <row r="24" s="78" customFormat="1" ht="24" customHeight="1" spans="1:18">
      <c r="A24" s="87" t="s">
        <v>137</v>
      </c>
      <c r="B24" s="87" t="s">
        <v>123</v>
      </c>
      <c r="C24" s="87" t="s">
        <v>123</v>
      </c>
      <c r="D24" s="88" t="s">
        <v>143</v>
      </c>
      <c r="E24" s="90">
        <f>SUM(F24+J24)</f>
        <v>150</v>
      </c>
      <c r="F24" s="90">
        <v>0</v>
      </c>
      <c r="G24" s="17"/>
      <c r="H24" s="17"/>
      <c r="I24" s="17"/>
      <c r="J24" s="89">
        <v>150</v>
      </c>
      <c r="K24" s="16"/>
      <c r="L24" s="16"/>
      <c r="M24" s="16"/>
      <c r="N24" s="16"/>
      <c r="O24" s="16">
        <v>50</v>
      </c>
      <c r="P24" s="16">
        <v>100</v>
      </c>
      <c r="Q24" s="16"/>
      <c r="R24" s="16"/>
    </row>
    <row r="25" s="78" customFormat="1" ht="24" customHeight="1" spans="1:18">
      <c r="A25" s="87" t="s">
        <v>144</v>
      </c>
      <c r="B25" s="87"/>
      <c r="C25" s="87"/>
      <c r="D25" s="88" t="s">
        <v>145</v>
      </c>
      <c r="E25" s="90">
        <f>SUM(F25+J25)</f>
        <v>0</v>
      </c>
      <c r="F25" s="90">
        <v>0</v>
      </c>
      <c r="G25" s="17"/>
      <c r="H25" s="17"/>
      <c r="I25" s="17"/>
      <c r="J25" s="89">
        <v>0</v>
      </c>
      <c r="K25" s="16"/>
      <c r="L25" s="16"/>
      <c r="M25" s="16"/>
      <c r="N25" s="16"/>
      <c r="O25" s="16"/>
      <c r="P25" s="16"/>
      <c r="Q25" s="16"/>
      <c r="R25" s="16"/>
    </row>
    <row r="26" s="78" customFormat="1" ht="24" customHeight="1" spans="1:18">
      <c r="A26" s="87" t="s">
        <v>144</v>
      </c>
      <c r="B26" s="87" t="s">
        <v>119</v>
      </c>
      <c r="C26" s="87"/>
      <c r="D26" s="86" t="s">
        <v>146</v>
      </c>
      <c r="E26" s="90">
        <f>SUM(F26+J26)</f>
        <v>0</v>
      </c>
      <c r="F26" s="90">
        <v>0</v>
      </c>
      <c r="G26" s="17"/>
      <c r="H26" s="17"/>
      <c r="I26" s="17"/>
      <c r="J26" s="89">
        <v>0</v>
      </c>
      <c r="K26" s="16"/>
      <c r="L26" s="16"/>
      <c r="M26" s="16"/>
      <c r="N26" s="16"/>
      <c r="O26" s="16"/>
      <c r="P26" s="16"/>
      <c r="Q26" s="16"/>
      <c r="R26" s="16"/>
    </row>
    <row r="27" s="78" customFormat="1" ht="24" customHeight="1" spans="1:18">
      <c r="A27" s="87" t="s">
        <v>144</v>
      </c>
      <c r="B27" s="87" t="s">
        <v>119</v>
      </c>
      <c r="C27" s="87" t="s">
        <v>147</v>
      </c>
      <c r="D27" s="88" t="s">
        <v>148</v>
      </c>
      <c r="E27" s="90">
        <f>SUM(F27+J27)</f>
        <v>5</v>
      </c>
      <c r="F27" s="90">
        <v>0</v>
      </c>
      <c r="G27" s="17"/>
      <c r="H27" s="17"/>
      <c r="I27" s="17"/>
      <c r="J27" s="89">
        <v>5</v>
      </c>
      <c r="K27" s="16"/>
      <c r="L27" s="16"/>
      <c r="M27" s="16"/>
      <c r="N27" s="16"/>
      <c r="O27" s="16"/>
      <c r="P27" s="16">
        <v>5</v>
      </c>
      <c r="Q27" s="16"/>
      <c r="R27" s="16"/>
    </row>
    <row r="28" s="78" customFormat="1" ht="24" customHeight="1" spans="1:18">
      <c r="A28" s="87" t="s">
        <v>144</v>
      </c>
      <c r="B28" s="87" t="s">
        <v>128</v>
      </c>
      <c r="C28" s="87"/>
      <c r="D28" s="88" t="s">
        <v>149</v>
      </c>
      <c r="E28" s="90">
        <f>SUM(F28+J28)</f>
        <v>0</v>
      </c>
      <c r="F28" s="90">
        <v>0</v>
      </c>
      <c r="G28" s="17"/>
      <c r="H28" s="17"/>
      <c r="I28" s="17"/>
      <c r="J28" s="89">
        <v>0</v>
      </c>
      <c r="K28" s="16"/>
      <c r="L28" s="16"/>
      <c r="M28" s="16"/>
      <c r="N28" s="16"/>
      <c r="O28" s="16"/>
      <c r="P28" s="16"/>
      <c r="Q28" s="16"/>
      <c r="R28" s="16"/>
    </row>
    <row r="29" s="78" customFormat="1" ht="24" customHeight="1" spans="1:18">
      <c r="A29" s="87" t="s">
        <v>144</v>
      </c>
      <c r="B29" s="87" t="s">
        <v>128</v>
      </c>
      <c r="C29" s="87" t="s">
        <v>150</v>
      </c>
      <c r="D29" s="86" t="s">
        <v>151</v>
      </c>
      <c r="E29" s="90">
        <f>SUM(F29+J29)</f>
        <v>10</v>
      </c>
      <c r="F29" s="90">
        <v>0</v>
      </c>
      <c r="G29" s="17"/>
      <c r="H29" s="17"/>
      <c r="I29" s="17"/>
      <c r="J29" s="89">
        <v>10</v>
      </c>
      <c r="K29" s="16"/>
      <c r="L29" s="16"/>
      <c r="M29" s="16"/>
      <c r="N29" s="16"/>
      <c r="O29" s="16"/>
      <c r="P29" s="16">
        <v>10</v>
      </c>
      <c r="Q29" s="16"/>
      <c r="R29" s="16"/>
    </row>
    <row r="30" ht="24" customHeight="1" spans="1:18">
      <c r="A30" s="87">
        <v>220</v>
      </c>
      <c r="B30" s="87"/>
      <c r="C30" s="87"/>
      <c r="D30" s="86" t="s">
        <v>152</v>
      </c>
      <c r="E30" s="90">
        <f>SUM(F30+J30)</f>
        <v>0</v>
      </c>
      <c r="F30" s="90">
        <v>0</v>
      </c>
      <c r="G30" s="17"/>
      <c r="H30" s="17"/>
      <c r="I30" s="17"/>
      <c r="J30" s="89">
        <v>0</v>
      </c>
      <c r="K30" s="16"/>
      <c r="L30" s="16"/>
      <c r="M30" s="16"/>
      <c r="N30" s="16"/>
      <c r="O30" s="16"/>
      <c r="P30" s="16"/>
      <c r="Q30" s="16"/>
      <c r="R30" s="16"/>
    </row>
    <row r="31" ht="24" customHeight="1" spans="1:18">
      <c r="A31" s="87" t="s">
        <v>153</v>
      </c>
      <c r="B31" s="87" t="s">
        <v>119</v>
      </c>
      <c r="C31" s="87"/>
      <c r="D31" s="86" t="s">
        <v>154</v>
      </c>
      <c r="E31" s="90">
        <f>SUM(F31+J31)</f>
        <v>0</v>
      </c>
      <c r="F31" s="90">
        <v>0</v>
      </c>
      <c r="G31" s="17"/>
      <c r="H31" s="17"/>
      <c r="I31" s="17"/>
      <c r="J31" s="89">
        <v>0</v>
      </c>
      <c r="K31" s="16"/>
      <c r="L31" s="16"/>
      <c r="M31" s="16"/>
      <c r="N31" s="16"/>
      <c r="O31" s="16"/>
      <c r="P31" s="16"/>
      <c r="Q31" s="16"/>
      <c r="R31" s="16"/>
    </row>
    <row r="32" ht="24" customHeight="1" spans="1:18">
      <c r="A32" s="87" t="s">
        <v>153</v>
      </c>
      <c r="B32" s="87" t="s">
        <v>119</v>
      </c>
      <c r="C32" s="87" t="s">
        <v>155</v>
      </c>
      <c r="D32" s="86" t="s">
        <v>156</v>
      </c>
      <c r="E32" s="90">
        <f>SUM(F32+J32)</f>
        <v>10</v>
      </c>
      <c r="F32" s="90">
        <v>0</v>
      </c>
      <c r="G32" s="17"/>
      <c r="H32" s="17"/>
      <c r="I32" s="17"/>
      <c r="J32" s="89">
        <v>10</v>
      </c>
      <c r="K32" s="16"/>
      <c r="L32" s="16"/>
      <c r="M32" s="16"/>
      <c r="N32" s="16"/>
      <c r="O32" s="16"/>
      <c r="P32" s="16">
        <v>10</v>
      </c>
      <c r="Q32" s="16"/>
      <c r="R32" s="16"/>
    </row>
    <row r="33" ht="24" customHeight="1" spans="1:18">
      <c r="A33" s="87">
        <v>221</v>
      </c>
      <c r="B33" s="87"/>
      <c r="C33" s="87"/>
      <c r="D33" s="86" t="s">
        <v>157</v>
      </c>
      <c r="E33" s="90">
        <f>SUM(F33+J33)</f>
        <v>0</v>
      </c>
      <c r="F33" s="90">
        <v>0</v>
      </c>
      <c r="G33" s="17"/>
      <c r="H33" s="17"/>
      <c r="I33" s="17"/>
      <c r="J33" s="89">
        <v>0</v>
      </c>
      <c r="K33" s="16"/>
      <c r="L33" s="16"/>
      <c r="M33" s="16"/>
      <c r="N33" s="16"/>
      <c r="O33" s="16"/>
      <c r="P33" s="16"/>
      <c r="Q33" s="16"/>
      <c r="R33" s="16"/>
    </row>
    <row r="34" ht="24" customHeight="1" spans="1:18">
      <c r="A34" s="87" t="s">
        <v>158</v>
      </c>
      <c r="B34" s="87" t="s">
        <v>159</v>
      </c>
      <c r="C34" s="87"/>
      <c r="D34" s="86" t="s">
        <v>160</v>
      </c>
      <c r="E34" s="90">
        <f>SUM(F34+J34)</f>
        <v>0</v>
      </c>
      <c r="F34" s="90">
        <v>0</v>
      </c>
      <c r="G34" s="17"/>
      <c r="H34" s="17"/>
      <c r="I34" s="17"/>
      <c r="J34" s="89">
        <v>0</v>
      </c>
      <c r="K34" s="16"/>
      <c r="L34" s="16"/>
      <c r="M34" s="16"/>
      <c r="N34" s="16"/>
      <c r="O34" s="16"/>
      <c r="P34" s="16"/>
      <c r="Q34" s="16"/>
      <c r="R34" s="16"/>
    </row>
    <row r="35" ht="24" customHeight="1" spans="1:18">
      <c r="A35" s="87" t="s">
        <v>158</v>
      </c>
      <c r="B35" s="87" t="s">
        <v>159</v>
      </c>
      <c r="C35" s="87" t="s">
        <v>119</v>
      </c>
      <c r="D35" s="86" t="s">
        <v>161</v>
      </c>
      <c r="E35" s="90">
        <f>SUM(F35+J35)</f>
        <v>9.09</v>
      </c>
      <c r="F35" s="90">
        <v>9.09</v>
      </c>
      <c r="G35" s="17">
        <v>9.09</v>
      </c>
      <c r="H35" s="17"/>
      <c r="I35" s="17"/>
      <c r="J35" s="89">
        <v>0</v>
      </c>
      <c r="K35" s="16"/>
      <c r="L35" s="16"/>
      <c r="M35" s="16"/>
      <c r="N35" s="16"/>
      <c r="O35" s="16"/>
      <c r="P35" s="16"/>
      <c r="Q35" s="16"/>
      <c r="R35" s="16"/>
    </row>
  </sheetData>
  <mergeCells count="20">
    <mergeCell ref="A3:I3"/>
    <mergeCell ref="A4:D4"/>
    <mergeCell ref="F4:I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pageMargins left="0.196527777777778" right="0.196527777777778" top="0.238888888888889" bottom="0.159027777777778" header="0" footer="0"/>
  <pageSetup paperSize="9" scale="70" orientation="landscape"/>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22"/>
  <sheetViews>
    <sheetView showGridLines="0" showZeros="0" workbookViewId="0">
      <selection activeCell="E7" sqref="E7"/>
    </sheetView>
  </sheetViews>
  <sheetFormatPr defaultColWidth="9.16666666666667" defaultRowHeight="12.75" customHeight="1"/>
  <cols>
    <col min="1" max="1" width="11.6666666666667" customWidth="1"/>
    <col min="2" max="2" width="8.33333333333333" customWidth="1"/>
    <col min="3" max="3" width="7.83333333333333" customWidth="1"/>
    <col min="4" max="4" width="37" customWidth="1"/>
    <col min="5" max="8" width="18.1666666666667" customWidth="1"/>
  </cols>
  <sheetData>
    <row r="1" ht="25.5" customHeight="1" spans="1:9">
      <c r="A1" s="2" t="s">
        <v>271</v>
      </c>
      <c r="B1" s="79"/>
      <c r="C1" s="79"/>
      <c r="D1" s="79"/>
      <c r="E1" s="79"/>
      <c r="F1" s="79"/>
      <c r="G1" s="79"/>
      <c r="H1" s="79"/>
      <c r="I1" s="49"/>
    </row>
    <row r="2" ht="25.5" customHeight="1" spans="1:9">
      <c r="A2" s="80" t="s">
        <v>272</v>
      </c>
      <c r="B2" s="80"/>
      <c r="C2" s="80"/>
      <c r="D2" s="80"/>
      <c r="E2" s="80"/>
      <c r="F2" s="80"/>
      <c r="G2" s="80"/>
      <c r="H2" s="80"/>
      <c r="I2" s="49"/>
    </row>
    <row r="3" ht="25.5" customHeight="1" spans="1:9">
      <c r="A3" s="50" t="s">
        <v>273</v>
      </c>
      <c r="B3" s="50" t="s">
        <v>106</v>
      </c>
      <c r="C3" s="50"/>
      <c r="D3" s="110"/>
      <c r="E3" s="110"/>
      <c r="F3" s="110"/>
      <c r="G3" s="110"/>
      <c r="H3" s="154" t="s">
        <v>84</v>
      </c>
      <c r="I3" s="49"/>
    </row>
    <row r="4" ht="25.5" customHeight="1" spans="1:9">
      <c r="A4" s="146" t="s">
        <v>167</v>
      </c>
      <c r="B4" s="146"/>
      <c r="C4" s="146"/>
      <c r="D4" s="146"/>
      <c r="E4" s="144" t="s">
        <v>168</v>
      </c>
      <c r="F4" s="155"/>
      <c r="G4" s="144"/>
      <c r="H4" s="140"/>
      <c r="I4" s="54"/>
    </row>
    <row r="5" ht="25.5" customHeight="1" spans="1:9">
      <c r="A5" s="66" t="s">
        <v>110</v>
      </c>
      <c r="B5" s="66"/>
      <c r="C5" s="66"/>
      <c r="D5" s="66" t="s">
        <v>111</v>
      </c>
      <c r="E5" s="66" t="s">
        <v>105</v>
      </c>
      <c r="F5" s="66" t="s">
        <v>170</v>
      </c>
      <c r="G5" s="66" t="s">
        <v>171</v>
      </c>
      <c r="H5" s="66" t="s">
        <v>172</v>
      </c>
      <c r="I5" s="54"/>
    </row>
    <row r="6" ht="35.25" customHeight="1" spans="1:9">
      <c r="A6" s="66" t="s">
        <v>112</v>
      </c>
      <c r="B6" s="66" t="s">
        <v>113</v>
      </c>
      <c r="C6" s="66" t="s">
        <v>114</v>
      </c>
      <c r="D6" s="66"/>
      <c r="E6" s="66"/>
      <c r="F6" s="66"/>
      <c r="G6" s="66"/>
      <c r="H6" s="66"/>
      <c r="I6" s="54"/>
    </row>
    <row r="7" s="1" customFormat="1" ht="24.95" customHeight="1" spans="1:9">
      <c r="A7" s="85"/>
      <c r="B7" s="85"/>
      <c r="C7" s="85"/>
      <c r="D7" s="86" t="s">
        <v>105</v>
      </c>
      <c r="E7" s="28">
        <f>SUM(F7:H7)</f>
        <v>347.95</v>
      </c>
      <c r="F7" s="66">
        <f t="shared" ref="F7:H7" si="0">SUM(F8:F22)</f>
        <v>159.61</v>
      </c>
      <c r="G7" s="66">
        <f>SUM(G8:G22)</f>
        <v>121.46</v>
      </c>
      <c r="H7" s="66">
        <f>SUM(H8:H22)</f>
        <v>66.88</v>
      </c>
      <c r="I7" s="54"/>
    </row>
    <row r="8" ht="21" customHeight="1" spans="1:9">
      <c r="A8" s="87" t="s">
        <v>115</v>
      </c>
      <c r="B8" s="87"/>
      <c r="C8" s="87"/>
      <c r="D8" s="88" t="s">
        <v>116</v>
      </c>
      <c r="E8" s="28">
        <f t="shared" ref="E8:E22" si="1">SUM(F8:H8)</f>
        <v>0</v>
      </c>
      <c r="F8" s="17"/>
      <c r="G8" s="17"/>
      <c r="H8" s="16"/>
      <c r="I8" s="49"/>
    </row>
    <row r="9" ht="21" customHeight="1" spans="1:9">
      <c r="A9" s="87" t="s">
        <v>115</v>
      </c>
      <c r="B9" s="87" t="s">
        <v>117</v>
      </c>
      <c r="C9" s="87"/>
      <c r="D9" s="88" t="s">
        <v>118</v>
      </c>
      <c r="E9" s="28">
        <f>SUM(F9:H9)</f>
        <v>0</v>
      </c>
      <c r="F9" s="17"/>
      <c r="G9" s="17"/>
      <c r="H9" s="16"/>
      <c r="I9" s="49"/>
    </row>
    <row r="10" ht="21" customHeight="1" spans="1:9">
      <c r="A10" s="87" t="s">
        <v>115</v>
      </c>
      <c r="B10" s="87" t="s">
        <v>117</v>
      </c>
      <c r="C10" s="87" t="s">
        <v>119</v>
      </c>
      <c r="D10" s="88" t="s">
        <v>120</v>
      </c>
      <c r="E10" s="28">
        <f>SUM(F10:H10)</f>
        <v>244.57</v>
      </c>
      <c r="F10" s="66">
        <v>126.06</v>
      </c>
      <c r="G10" s="66">
        <v>97.44</v>
      </c>
      <c r="H10" s="66">
        <v>21.07</v>
      </c>
      <c r="I10" s="49"/>
    </row>
    <row r="11" ht="21" customHeight="1" spans="1:9">
      <c r="A11" s="87" t="s">
        <v>115</v>
      </c>
      <c r="B11" s="87" t="s">
        <v>117</v>
      </c>
      <c r="C11" s="87" t="s">
        <v>121</v>
      </c>
      <c r="D11" s="88" t="s">
        <v>122</v>
      </c>
      <c r="E11" s="28">
        <f>SUM(F11:H11)</f>
        <v>0</v>
      </c>
      <c r="F11" s="66"/>
      <c r="G11" s="66"/>
      <c r="H11" s="66"/>
      <c r="I11" s="49"/>
    </row>
    <row r="12" ht="21" customHeight="1" spans="1:9">
      <c r="A12" s="87" t="s">
        <v>115</v>
      </c>
      <c r="B12" s="87" t="s">
        <v>117</v>
      </c>
      <c r="C12" s="87" t="s">
        <v>123</v>
      </c>
      <c r="D12" s="88" t="s">
        <v>124</v>
      </c>
      <c r="E12" s="28">
        <f>SUM(F12:H12)</f>
        <v>59.48</v>
      </c>
      <c r="F12" s="66"/>
      <c r="G12" s="66">
        <v>24.02</v>
      </c>
      <c r="H12" s="66">
        <v>35.46</v>
      </c>
      <c r="I12" s="49"/>
    </row>
    <row r="13" ht="21" customHeight="1" spans="1:9">
      <c r="A13" s="87" t="s">
        <v>125</v>
      </c>
      <c r="B13" s="87"/>
      <c r="C13" s="87"/>
      <c r="D13" s="88" t="s">
        <v>126</v>
      </c>
      <c r="E13" s="28">
        <f>SUM(F13:H13)</f>
        <v>0</v>
      </c>
      <c r="F13" s="66"/>
      <c r="G13" s="66"/>
      <c r="H13" s="66"/>
      <c r="I13" s="49"/>
    </row>
    <row r="14" ht="21" customHeight="1" spans="1:9">
      <c r="A14" s="87" t="s">
        <v>127</v>
      </c>
      <c r="B14" s="87" t="s">
        <v>128</v>
      </c>
      <c r="C14" s="87"/>
      <c r="D14" s="88" t="s">
        <v>129</v>
      </c>
      <c r="E14" s="28">
        <f>SUM(F14:H14)</f>
        <v>0</v>
      </c>
      <c r="F14" s="66"/>
      <c r="G14" s="66"/>
      <c r="H14" s="66"/>
      <c r="I14" s="49"/>
    </row>
    <row r="15" ht="21" customHeight="1" spans="1:9">
      <c r="A15" s="87" t="s">
        <v>127</v>
      </c>
      <c r="B15" s="87" t="s">
        <v>128</v>
      </c>
      <c r="C15" s="87" t="s">
        <v>119</v>
      </c>
      <c r="D15" s="88" t="s">
        <v>130</v>
      </c>
      <c r="E15" s="28">
        <f>SUM(F15:H15)</f>
        <v>10.35</v>
      </c>
      <c r="F15" s="66"/>
      <c r="G15" s="66"/>
      <c r="H15" s="66">
        <v>10.35</v>
      </c>
      <c r="I15" s="49"/>
    </row>
    <row r="16" ht="21" customHeight="1" spans="1:9">
      <c r="A16" s="87" t="s">
        <v>127</v>
      </c>
      <c r="B16" s="87" t="s">
        <v>128</v>
      </c>
      <c r="C16" s="87" t="s">
        <v>128</v>
      </c>
      <c r="D16" s="88" t="s">
        <v>131</v>
      </c>
      <c r="E16" s="28">
        <f>SUM(F16:H16)</f>
        <v>16.46</v>
      </c>
      <c r="F16" s="66">
        <v>16.46</v>
      </c>
      <c r="G16" s="66"/>
      <c r="H16" s="66"/>
      <c r="I16" s="49"/>
    </row>
    <row r="17" ht="21" customHeight="1" spans="1:9">
      <c r="A17" s="87" t="s">
        <v>132</v>
      </c>
      <c r="B17" s="87"/>
      <c r="C17" s="87"/>
      <c r="D17" s="88" t="s">
        <v>133</v>
      </c>
      <c r="E17" s="28">
        <f>SUM(F17:H17)</f>
        <v>0</v>
      </c>
      <c r="F17" s="66"/>
      <c r="G17" s="66"/>
      <c r="H17" s="66"/>
      <c r="I17" s="49"/>
    </row>
    <row r="18" s="78" customFormat="1" ht="21" customHeight="1" spans="1:9">
      <c r="A18" s="87" t="s">
        <v>132</v>
      </c>
      <c r="B18" s="87" t="s">
        <v>134</v>
      </c>
      <c r="C18" s="87"/>
      <c r="D18" s="88" t="s">
        <v>135</v>
      </c>
      <c r="E18" s="28">
        <f>SUM(F18:H18)</f>
        <v>0</v>
      </c>
      <c r="F18" s="66"/>
      <c r="G18" s="66"/>
      <c r="H18" s="66"/>
      <c r="I18" s="153"/>
    </row>
    <row r="19" s="78" customFormat="1" ht="21" customHeight="1" spans="1:9">
      <c r="A19" s="87" t="s">
        <v>132</v>
      </c>
      <c r="B19" s="87" t="s">
        <v>134</v>
      </c>
      <c r="C19" s="87" t="s">
        <v>119</v>
      </c>
      <c r="D19" s="88" t="s">
        <v>136</v>
      </c>
      <c r="E19" s="28">
        <f>SUM(F19:H19)</f>
        <v>8</v>
      </c>
      <c r="F19" s="66">
        <v>8</v>
      </c>
      <c r="G19" s="66"/>
      <c r="H19" s="66"/>
      <c r="I19" s="153"/>
    </row>
    <row r="20" ht="21" customHeight="1" spans="1:8">
      <c r="A20" s="87">
        <v>221</v>
      </c>
      <c r="B20" s="87"/>
      <c r="C20" s="87"/>
      <c r="D20" s="88" t="s">
        <v>157</v>
      </c>
      <c r="E20" s="28">
        <f>SUM(F20:H20)</f>
        <v>0</v>
      </c>
      <c r="F20" s="66"/>
      <c r="G20" s="66"/>
      <c r="H20" s="66"/>
    </row>
    <row r="21" ht="21" customHeight="1" spans="1:8">
      <c r="A21" s="87" t="s">
        <v>158</v>
      </c>
      <c r="B21" s="87" t="s">
        <v>159</v>
      </c>
      <c r="C21" s="87"/>
      <c r="D21" s="88" t="s">
        <v>160</v>
      </c>
      <c r="E21" s="28">
        <f>SUM(F21:H21)</f>
        <v>0</v>
      </c>
      <c r="F21" s="66"/>
      <c r="G21" s="66"/>
      <c r="H21" s="66"/>
    </row>
    <row r="22" ht="21" customHeight="1" spans="1:8">
      <c r="A22" s="87" t="s">
        <v>158</v>
      </c>
      <c r="B22" s="87" t="s">
        <v>159</v>
      </c>
      <c r="C22" s="87" t="s">
        <v>119</v>
      </c>
      <c r="D22" s="88" t="s">
        <v>161</v>
      </c>
      <c r="E22" s="28">
        <f>SUM(F22:H22)</f>
        <v>9.09</v>
      </c>
      <c r="F22" s="66">
        <v>9.09</v>
      </c>
      <c r="G22" s="66"/>
      <c r="H22" s="66"/>
    </row>
  </sheetData>
  <mergeCells count="7">
    <mergeCell ref="A4:D4"/>
    <mergeCell ref="A5:C5"/>
    <mergeCell ref="D5:D6"/>
    <mergeCell ref="E5:E6"/>
    <mergeCell ref="F5:F6"/>
    <mergeCell ref="G5:G6"/>
    <mergeCell ref="H5:H6"/>
  </mergeCells>
  <printOptions horizontalCentered="1"/>
  <pageMargins left="0.196527777777778" right="0.196527777777778" top="0.21875" bottom="0.16875" header="0" footer="0"/>
  <pageSetup paperSize="9" scale="80" orientation="landscape"/>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19"/>
  <sheetViews>
    <sheetView showGridLines="0" showZeros="0" topLeftCell="A3" workbookViewId="0">
      <selection activeCell="A3" sqref="A3:G3"/>
    </sheetView>
  </sheetViews>
  <sheetFormatPr defaultColWidth="9.16666666666667" defaultRowHeight="12.75" customHeight="1"/>
  <cols>
    <col min="1" max="1" width="10.1666666666667" customWidth="1"/>
    <col min="2" max="2" width="8.16666666666667" customWidth="1"/>
    <col min="3" max="3" width="6.33333333333333" customWidth="1"/>
    <col min="4" max="4" width="30.6666666666667" customWidth="1"/>
    <col min="5" max="10" width="12.1666666666667" customWidth="1"/>
    <col min="11" max="11" width="11.6666666666667" customWidth="1"/>
    <col min="12" max="14" width="12.1666666666667" customWidth="1"/>
    <col min="15" max="15" width="14.5" customWidth="1"/>
    <col min="16" max="17" width="12.1666666666667" customWidth="1"/>
    <col min="18" max="21" width="11.6666666666667" customWidth="1"/>
  </cols>
  <sheetData>
    <row r="1" ht="23.25" customHeight="1" spans="1:24">
      <c r="A1" s="2" t="s">
        <v>274</v>
      </c>
      <c r="B1" s="115"/>
      <c r="C1" s="115"/>
      <c r="D1" s="116"/>
      <c r="E1" s="135"/>
      <c r="F1" s="135"/>
      <c r="G1" s="135"/>
      <c r="H1" s="135"/>
      <c r="I1" s="135"/>
      <c r="J1" s="135"/>
      <c r="K1" s="135"/>
      <c r="L1" s="135"/>
      <c r="M1" s="135"/>
      <c r="N1" s="135"/>
      <c r="O1" s="116"/>
      <c r="P1" s="116"/>
      <c r="Q1" s="135"/>
      <c r="R1" s="135"/>
      <c r="S1" s="135"/>
      <c r="T1" s="141"/>
      <c r="U1" s="141"/>
      <c r="V1" s="49"/>
      <c r="W1" s="49"/>
      <c r="X1" s="49"/>
    </row>
    <row r="2" ht="23.25" customHeight="1" spans="1:24">
      <c r="A2" s="139" t="s">
        <v>275</v>
      </c>
      <c r="B2" s="139"/>
      <c r="C2" s="139"/>
      <c r="D2" s="139"/>
      <c r="E2" s="139"/>
      <c r="F2" s="139"/>
      <c r="G2" s="139"/>
      <c r="H2" s="139"/>
      <c r="I2" s="139"/>
      <c r="J2" s="139"/>
      <c r="K2" s="139"/>
      <c r="L2" s="139"/>
      <c r="M2" s="139"/>
      <c r="N2" s="139"/>
      <c r="O2" s="139"/>
      <c r="P2" s="139"/>
      <c r="Q2" s="139"/>
      <c r="R2" s="139"/>
      <c r="S2" s="139"/>
      <c r="T2" s="139"/>
      <c r="U2" s="139"/>
      <c r="V2" s="49"/>
      <c r="W2" s="49"/>
      <c r="X2" s="49"/>
    </row>
    <row r="3" ht="23.25" customHeight="1" spans="1:24">
      <c r="A3" s="117" t="s">
        <v>2</v>
      </c>
      <c r="B3" s="118"/>
      <c r="C3" s="118"/>
      <c r="D3" s="118"/>
      <c r="E3" s="118"/>
      <c r="F3" s="118"/>
      <c r="G3" s="118"/>
      <c r="H3" s="135"/>
      <c r="I3" s="135"/>
      <c r="J3" s="135"/>
      <c r="K3" s="135"/>
      <c r="L3" s="135"/>
      <c r="M3" s="135"/>
      <c r="N3" s="135"/>
      <c r="O3" s="116"/>
      <c r="P3" s="116"/>
      <c r="Q3" s="135"/>
      <c r="R3" s="135"/>
      <c r="S3" s="135"/>
      <c r="T3" s="142" t="s">
        <v>84</v>
      </c>
      <c r="U3" s="142"/>
      <c r="V3" s="49"/>
      <c r="W3" s="49"/>
      <c r="X3" s="49"/>
    </row>
    <row r="4" ht="23.25" customHeight="1" spans="1:24">
      <c r="A4" s="66" t="s">
        <v>167</v>
      </c>
      <c r="B4" s="66"/>
      <c r="C4" s="66"/>
      <c r="D4" s="9" t="s">
        <v>111</v>
      </c>
      <c r="E4" s="66" t="s">
        <v>183</v>
      </c>
      <c r="F4" s="66" t="s">
        <v>196</v>
      </c>
      <c r="G4" s="66"/>
      <c r="H4" s="66"/>
      <c r="I4" s="66"/>
      <c r="J4" s="66"/>
      <c r="K4" s="149" t="s">
        <v>197</v>
      </c>
      <c r="L4" s="149"/>
      <c r="M4" s="149"/>
      <c r="N4" s="149"/>
      <c r="O4" s="149"/>
      <c r="P4" s="149"/>
      <c r="Q4" s="149" t="s">
        <v>198</v>
      </c>
      <c r="R4" s="149" t="s">
        <v>199</v>
      </c>
      <c r="S4" s="149"/>
      <c r="T4" s="149"/>
      <c r="U4" s="149"/>
      <c r="V4" s="151"/>
      <c r="W4" s="151"/>
      <c r="X4" s="151"/>
    </row>
    <row r="5" ht="45.75" customHeight="1" spans="1:24">
      <c r="A5" s="66" t="s">
        <v>112</v>
      </c>
      <c r="B5" s="66" t="s">
        <v>113</v>
      </c>
      <c r="C5" s="66" t="s">
        <v>114</v>
      </c>
      <c r="D5" s="9"/>
      <c r="E5" s="66"/>
      <c r="F5" s="66" t="s">
        <v>105</v>
      </c>
      <c r="G5" s="66" t="s">
        <v>200</v>
      </c>
      <c r="H5" s="66" t="s">
        <v>201</v>
      </c>
      <c r="I5" s="14" t="s">
        <v>202</v>
      </c>
      <c r="J5" s="14" t="s">
        <v>203</v>
      </c>
      <c r="K5" s="149" t="s">
        <v>105</v>
      </c>
      <c r="L5" s="150" t="s">
        <v>204</v>
      </c>
      <c r="M5" s="150" t="s">
        <v>205</v>
      </c>
      <c r="N5" s="150" t="s">
        <v>206</v>
      </c>
      <c r="O5" s="150" t="s">
        <v>207</v>
      </c>
      <c r="P5" s="150" t="s">
        <v>208</v>
      </c>
      <c r="Q5" s="149"/>
      <c r="R5" s="149" t="s">
        <v>105</v>
      </c>
      <c r="S5" s="149" t="s">
        <v>209</v>
      </c>
      <c r="T5" s="149" t="s">
        <v>210</v>
      </c>
      <c r="U5" s="152" t="s">
        <v>199</v>
      </c>
      <c r="V5" s="54"/>
      <c r="W5" s="54"/>
      <c r="X5" s="54"/>
    </row>
    <row r="6" s="1" customFormat="1" ht="27" customHeight="1" spans="1:24">
      <c r="A6" s="85"/>
      <c r="B6" s="85"/>
      <c r="C6" s="85"/>
      <c r="D6" s="86" t="s">
        <v>105</v>
      </c>
      <c r="E6" s="28">
        <f>SUM(E7:E18)</f>
        <v>159.61</v>
      </c>
      <c r="F6" s="28">
        <f t="shared" ref="F6:U6" si="0">SUM(F7:F18)</f>
        <v>114.36</v>
      </c>
      <c r="G6" s="28">
        <f>SUM(G7:G18)</f>
        <v>46.73</v>
      </c>
      <c r="H6" s="28">
        <f>SUM(H7:H18)</f>
        <v>37.57</v>
      </c>
      <c r="I6" s="28">
        <f>SUM(I7:I18)</f>
        <v>30.06</v>
      </c>
      <c r="J6" s="28">
        <f>SUM(J7:J18)</f>
        <v>0</v>
      </c>
      <c r="K6" s="28">
        <f>SUM(K7:K18)</f>
        <v>26.7</v>
      </c>
      <c r="L6" s="28">
        <f>SUM(L7:L18)</f>
        <v>18.7</v>
      </c>
      <c r="M6" s="28">
        <f>SUM(M7:M18)</f>
        <v>0</v>
      </c>
      <c r="N6" s="28">
        <f>SUM(N7:N18)</f>
        <v>8</v>
      </c>
      <c r="O6" s="28">
        <f>SUM(O7:O18)</f>
        <v>0</v>
      </c>
      <c r="P6" s="28">
        <f>SUM(P7:P18)</f>
        <v>0</v>
      </c>
      <c r="Q6" s="28">
        <f>SUM(Q7:Q18)</f>
        <v>13.8</v>
      </c>
      <c r="R6" s="28">
        <f>SUM(R7:R18)</f>
        <v>4.75</v>
      </c>
      <c r="S6" s="28">
        <f>SUM(S7:S18)</f>
        <v>0</v>
      </c>
      <c r="T6" s="28">
        <f>SUM(T7:T18)</f>
        <v>0</v>
      </c>
      <c r="U6" s="28">
        <f>SUM(U7:U18)</f>
        <v>4.75</v>
      </c>
      <c r="V6" s="54"/>
      <c r="W6" s="54"/>
      <c r="X6" s="54"/>
    </row>
    <row r="7" ht="27" customHeight="1" spans="1:24">
      <c r="A7" s="85" t="s">
        <v>115</v>
      </c>
      <c r="B7" s="85"/>
      <c r="C7" s="85"/>
      <c r="D7" s="86" t="s">
        <v>116</v>
      </c>
      <c r="E7" s="17">
        <v>0</v>
      </c>
      <c r="F7" s="16">
        <v>0</v>
      </c>
      <c r="G7" s="16"/>
      <c r="H7" s="16"/>
      <c r="I7" s="16"/>
      <c r="J7" s="16"/>
      <c r="K7" s="16">
        <v>0</v>
      </c>
      <c r="L7" s="16"/>
      <c r="M7" s="16"/>
      <c r="N7" s="16"/>
      <c r="O7" s="16"/>
      <c r="P7" s="16"/>
      <c r="Q7" s="16"/>
      <c r="R7" s="16">
        <v>0</v>
      </c>
      <c r="S7" s="16"/>
      <c r="T7" s="16"/>
      <c r="U7" s="16"/>
      <c r="V7" s="49"/>
      <c r="W7" s="49"/>
      <c r="X7" s="49"/>
    </row>
    <row r="8" ht="27" customHeight="1" spans="1:24">
      <c r="A8" s="85" t="s">
        <v>115</v>
      </c>
      <c r="B8" s="85" t="s">
        <v>117</v>
      </c>
      <c r="C8" s="85"/>
      <c r="D8" s="86" t="s">
        <v>118</v>
      </c>
      <c r="E8" s="17">
        <v>0</v>
      </c>
      <c r="F8" s="16">
        <v>0</v>
      </c>
      <c r="G8" s="16"/>
      <c r="H8" s="16"/>
      <c r="I8" s="16"/>
      <c r="J8" s="16"/>
      <c r="K8" s="16">
        <v>0</v>
      </c>
      <c r="L8" s="16"/>
      <c r="M8" s="16"/>
      <c r="N8" s="16"/>
      <c r="O8" s="16"/>
      <c r="P8" s="16"/>
      <c r="Q8" s="16"/>
      <c r="R8" s="16">
        <v>0</v>
      </c>
      <c r="S8" s="16"/>
      <c r="T8" s="16"/>
      <c r="U8" s="16"/>
      <c r="V8" s="49"/>
      <c r="W8" s="49"/>
      <c r="X8" s="49"/>
    </row>
    <row r="9" ht="27" customHeight="1" spans="1:24">
      <c r="A9" s="85" t="s">
        <v>115</v>
      </c>
      <c r="B9" s="85" t="s">
        <v>117</v>
      </c>
      <c r="C9" s="85" t="s">
        <v>119</v>
      </c>
      <c r="D9" s="86" t="s">
        <v>120</v>
      </c>
      <c r="E9" s="17">
        <v>126.06</v>
      </c>
      <c r="F9" s="16">
        <v>114.36</v>
      </c>
      <c r="G9" s="16">
        <v>46.73</v>
      </c>
      <c r="H9" s="16">
        <v>37.57</v>
      </c>
      <c r="I9" s="16">
        <v>30.06</v>
      </c>
      <c r="J9" s="16"/>
      <c r="K9" s="16">
        <v>2.24</v>
      </c>
      <c r="L9" s="16">
        <v>2.24</v>
      </c>
      <c r="M9" s="16"/>
      <c r="N9" s="16"/>
      <c r="O9" s="16"/>
      <c r="P9" s="16"/>
      <c r="Q9" s="16">
        <v>4.71</v>
      </c>
      <c r="R9" s="16">
        <v>4.75</v>
      </c>
      <c r="S9" s="16"/>
      <c r="T9" s="16"/>
      <c r="U9" s="16">
        <v>4.75</v>
      </c>
      <c r="V9" s="49"/>
      <c r="W9" s="49"/>
      <c r="X9" s="49"/>
    </row>
    <row r="10" s="78" customFormat="1" ht="27" customHeight="1" spans="1:24">
      <c r="A10" s="85" t="s">
        <v>125</v>
      </c>
      <c r="B10" s="85"/>
      <c r="C10" s="85"/>
      <c r="D10" s="86" t="s">
        <v>126</v>
      </c>
      <c r="E10" s="17">
        <v>0</v>
      </c>
      <c r="F10" s="93">
        <v>0</v>
      </c>
      <c r="G10" s="93"/>
      <c r="H10" s="93"/>
      <c r="I10" s="93"/>
      <c r="J10" s="93"/>
      <c r="K10" s="17">
        <v>0</v>
      </c>
      <c r="L10" s="16"/>
      <c r="M10" s="16"/>
      <c r="N10" s="16"/>
      <c r="O10" s="16"/>
      <c r="P10" s="16"/>
      <c r="Q10" s="93"/>
      <c r="R10" s="93">
        <v>0</v>
      </c>
      <c r="S10" s="93"/>
      <c r="T10" s="93"/>
      <c r="U10" s="93"/>
      <c r="V10" s="153"/>
      <c r="W10" s="153"/>
      <c r="X10" s="153"/>
    </row>
    <row r="11" s="78" customFormat="1" ht="27" customHeight="1" spans="1:24">
      <c r="A11" s="85" t="s">
        <v>127</v>
      </c>
      <c r="B11" s="85" t="s">
        <v>128</v>
      </c>
      <c r="C11" s="85"/>
      <c r="D11" s="86" t="s">
        <v>129</v>
      </c>
      <c r="E11" s="17">
        <v>0</v>
      </c>
      <c r="F11" s="93">
        <v>0</v>
      </c>
      <c r="G11" s="93"/>
      <c r="H11" s="93"/>
      <c r="I11" s="93"/>
      <c r="J11" s="93"/>
      <c r="K11" s="17">
        <v>0</v>
      </c>
      <c r="L11" s="16"/>
      <c r="M11" s="16"/>
      <c r="N11" s="16"/>
      <c r="O11" s="16"/>
      <c r="P11" s="16"/>
      <c r="Q11" s="16"/>
      <c r="R11" s="93">
        <v>0</v>
      </c>
      <c r="S11" s="93"/>
      <c r="T11" s="93"/>
      <c r="U11" s="93"/>
      <c r="V11" s="153"/>
      <c r="W11" s="153"/>
      <c r="X11" s="153"/>
    </row>
    <row r="12" s="78" customFormat="1" ht="27" customHeight="1" spans="1:24">
      <c r="A12" s="85" t="s">
        <v>127</v>
      </c>
      <c r="B12" s="85" t="s">
        <v>128</v>
      </c>
      <c r="C12" s="85" t="s">
        <v>128</v>
      </c>
      <c r="D12" s="86" t="s">
        <v>131</v>
      </c>
      <c r="E12" s="17">
        <v>16.46</v>
      </c>
      <c r="F12" s="93">
        <v>0</v>
      </c>
      <c r="G12" s="93"/>
      <c r="H12" s="93"/>
      <c r="I12" s="93"/>
      <c r="J12" s="93"/>
      <c r="K12" s="17">
        <v>16.46</v>
      </c>
      <c r="L12" s="16">
        <v>16.46</v>
      </c>
      <c r="M12" s="16"/>
      <c r="N12" s="16"/>
      <c r="O12" s="16"/>
      <c r="P12" s="16"/>
      <c r="Q12" s="16"/>
      <c r="R12" s="93">
        <v>0</v>
      </c>
      <c r="S12" s="93"/>
      <c r="T12" s="93"/>
      <c r="U12" s="93"/>
      <c r="V12" s="153"/>
      <c r="W12" s="153"/>
      <c r="X12" s="153"/>
    </row>
    <row r="13" s="78" customFormat="1" ht="27" customHeight="1" spans="1:24">
      <c r="A13" s="85" t="s">
        <v>132</v>
      </c>
      <c r="B13" s="85"/>
      <c r="C13" s="85"/>
      <c r="D13" s="86" t="s">
        <v>133</v>
      </c>
      <c r="E13" s="17">
        <v>0</v>
      </c>
      <c r="F13" s="93">
        <v>0</v>
      </c>
      <c r="G13" s="93"/>
      <c r="H13" s="93"/>
      <c r="I13" s="93"/>
      <c r="J13" s="93"/>
      <c r="K13" s="17">
        <v>0</v>
      </c>
      <c r="L13" s="16"/>
      <c r="M13" s="16"/>
      <c r="N13" s="16"/>
      <c r="O13" s="16"/>
      <c r="P13" s="16"/>
      <c r="Q13" s="16"/>
      <c r="R13" s="93">
        <v>0</v>
      </c>
      <c r="S13" s="93"/>
      <c r="T13" s="93"/>
      <c r="U13" s="93"/>
      <c r="V13" s="153"/>
      <c r="W13" s="153"/>
      <c r="X13" s="153"/>
    </row>
    <row r="14" s="78" customFormat="1" ht="27" customHeight="1" spans="1:24">
      <c r="A14" s="85" t="s">
        <v>132</v>
      </c>
      <c r="B14" s="85" t="s">
        <v>134</v>
      </c>
      <c r="C14" s="85"/>
      <c r="D14" s="86" t="s">
        <v>135</v>
      </c>
      <c r="E14" s="17">
        <v>0</v>
      </c>
      <c r="F14" s="93">
        <v>0</v>
      </c>
      <c r="G14" s="93"/>
      <c r="H14" s="93"/>
      <c r="I14" s="93"/>
      <c r="J14" s="93"/>
      <c r="K14" s="17">
        <v>0</v>
      </c>
      <c r="L14" s="16"/>
      <c r="M14" s="16"/>
      <c r="N14" s="16"/>
      <c r="O14" s="16"/>
      <c r="P14" s="16"/>
      <c r="Q14" s="16"/>
      <c r="R14" s="93">
        <v>0</v>
      </c>
      <c r="S14" s="93"/>
      <c r="T14" s="93"/>
      <c r="U14" s="93"/>
      <c r="V14" s="153"/>
      <c r="W14" s="153"/>
      <c r="X14" s="153"/>
    </row>
    <row r="15" s="78" customFormat="1" ht="27" customHeight="1" spans="1:24">
      <c r="A15" s="85" t="s">
        <v>132</v>
      </c>
      <c r="B15" s="85" t="s">
        <v>134</v>
      </c>
      <c r="C15" s="85" t="s">
        <v>119</v>
      </c>
      <c r="D15" s="86" t="s">
        <v>136</v>
      </c>
      <c r="E15" s="17">
        <v>8</v>
      </c>
      <c r="F15" s="93">
        <v>0</v>
      </c>
      <c r="G15" s="93"/>
      <c r="H15" s="93"/>
      <c r="I15" s="93"/>
      <c r="J15" s="93"/>
      <c r="K15" s="17">
        <v>8</v>
      </c>
      <c r="L15" s="16"/>
      <c r="M15" s="16"/>
      <c r="N15" s="16">
        <v>8</v>
      </c>
      <c r="O15" s="16"/>
      <c r="P15" s="16"/>
      <c r="Q15" s="16"/>
      <c r="R15" s="93">
        <v>0</v>
      </c>
      <c r="S15" s="93"/>
      <c r="T15" s="93"/>
      <c r="U15" s="93"/>
      <c r="V15" s="153"/>
      <c r="W15" s="153"/>
      <c r="X15" s="153"/>
    </row>
    <row r="16" s="78" customFormat="1" ht="27" customHeight="1" spans="1:24">
      <c r="A16" s="85">
        <v>221</v>
      </c>
      <c r="B16" s="85"/>
      <c r="C16" s="85"/>
      <c r="D16" s="86" t="s">
        <v>157</v>
      </c>
      <c r="E16" s="17">
        <v>0</v>
      </c>
      <c r="F16" s="93">
        <v>0</v>
      </c>
      <c r="G16" s="93"/>
      <c r="H16" s="93"/>
      <c r="I16" s="93"/>
      <c r="J16" s="93"/>
      <c r="K16" s="17">
        <v>0</v>
      </c>
      <c r="L16" s="16"/>
      <c r="M16" s="16"/>
      <c r="N16" s="16"/>
      <c r="O16" s="16"/>
      <c r="P16" s="16"/>
      <c r="Q16" s="16"/>
      <c r="R16" s="93">
        <v>0</v>
      </c>
      <c r="S16" s="93"/>
      <c r="T16" s="93"/>
      <c r="U16" s="93"/>
      <c r="V16" s="153"/>
      <c r="W16" s="153"/>
      <c r="X16" s="153"/>
    </row>
    <row r="17" s="78" customFormat="1" ht="27" customHeight="1" spans="1:24">
      <c r="A17" s="85" t="s">
        <v>158</v>
      </c>
      <c r="B17" s="85" t="s">
        <v>159</v>
      </c>
      <c r="C17" s="85"/>
      <c r="D17" s="86" t="s">
        <v>160</v>
      </c>
      <c r="E17" s="17">
        <v>0</v>
      </c>
      <c r="F17" s="93">
        <v>0</v>
      </c>
      <c r="G17" s="93"/>
      <c r="H17" s="93"/>
      <c r="I17" s="93"/>
      <c r="J17" s="93"/>
      <c r="K17" s="17">
        <v>0</v>
      </c>
      <c r="L17" s="16"/>
      <c r="M17" s="16"/>
      <c r="N17" s="16"/>
      <c r="O17" s="16"/>
      <c r="P17" s="16"/>
      <c r="Q17" s="16"/>
      <c r="R17" s="93">
        <v>0</v>
      </c>
      <c r="S17" s="93"/>
      <c r="T17" s="93"/>
      <c r="U17" s="93"/>
      <c r="V17" s="153"/>
      <c r="W17" s="153"/>
      <c r="X17" s="153"/>
    </row>
    <row r="18" s="78" customFormat="1" ht="27" customHeight="1" spans="1:24">
      <c r="A18" s="85" t="s">
        <v>158</v>
      </c>
      <c r="B18" s="85" t="s">
        <v>159</v>
      </c>
      <c r="C18" s="85" t="s">
        <v>119</v>
      </c>
      <c r="D18" s="86" t="s">
        <v>161</v>
      </c>
      <c r="E18" s="17">
        <v>9.09</v>
      </c>
      <c r="F18" s="17">
        <v>0</v>
      </c>
      <c r="G18" s="93"/>
      <c r="H18" s="93"/>
      <c r="I18" s="93"/>
      <c r="J18" s="93"/>
      <c r="K18" s="93">
        <v>0</v>
      </c>
      <c r="L18" s="16"/>
      <c r="M18" s="16"/>
      <c r="N18" s="16"/>
      <c r="O18" s="16"/>
      <c r="P18" s="16"/>
      <c r="Q18" s="16">
        <v>9.09</v>
      </c>
      <c r="R18" s="93">
        <v>0</v>
      </c>
      <c r="S18" s="93"/>
      <c r="T18" s="93"/>
      <c r="U18" s="93"/>
      <c r="V18" s="153"/>
      <c r="W18" s="153"/>
      <c r="X18" s="153"/>
    </row>
    <row r="19" ht="27" customHeight="1" spans="1:24">
      <c r="A19" s="49"/>
      <c r="B19" s="49"/>
      <c r="C19" s="49"/>
      <c r="D19" s="49"/>
      <c r="E19" s="49"/>
      <c r="F19" s="49"/>
      <c r="G19" s="49"/>
      <c r="H19" s="49"/>
      <c r="I19" s="49"/>
      <c r="J19" s="49"/>
      <c r="K19" s="49"/>
      <c r="L19" s="49"/>
      <c r="M19" s="49"/>
      <c r="N19" s="49"/>
      <c r="O19" s="49"/>
      <c r="P19" s="49"/>
      <c r="Q19" s="49"/>
      <c r="R19" s="49"/>
      <c r="S19" s="49"/>
      <c r="T19" s="49"/>
      <c r="U19" s="49"/>
      <c r="V19" s="49"/>
      <c r="W19" s="49"/>
      <c r="X19" s="49"/>
    </row>
  </sheetData>
  <mergeCells count="10">
    <mergeCell ref="T1:U1"/>
    <mergeCell ref="A3:G3"/>
    <mergeCell ref="T3:U3"/>
    <mergeCell ref="A4:C4"/>
    <mergeCell ref="F4:J4"/>
    <mergeCell ref="K4:P4"/>
    <mergeCell ref="R4:U4"/>
    <mergeCell ref="D4:D5"/>
    <mergeCell ref="E4:E5"/>
    <mergeCell ref="Q4:Q5"/>
  </mergeCells>
  <printOptions horizontalCentered="1" verticalCentered="1"/>
  <pageMargins left="0.196527777777778" right="0.196527777777778" top="0.235416666666667" bottom="0.15625" header="0.235416666666667" footer="0"/>
  <pageSetup paperSize="9" scale="65"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0"/>
  <sheetViews>
    <sheetView showGridLines="0" showZeros="0" workbookViewId="0">
      <selection activeCell="A3" sqref="A3:G3"/>
    </sheetView>
  </sheetViews>
  <sheetFormatPr defaultColWidth="9.16666666666667" defaultRowHeight="12.75" customHeight="1"/>
  <cols>
    <col min="1" max="1" width="11.5" customWidth="1"/>
    <col min="2" max="2" width="8.33333333333333" customWidth="1"/>
    <col min="3" max="3" width="6.66666666666667" customWidth="1"/>
    <col min="4" max="4" width="47.3333333333333" customWidth="1"/>
    <col min="5" max="5" width="17.8333333333333" customWidth="1"/>
    <col min="6" max="13" width="14" customWidth="1"/>
  </cols>
  <sheetData>
    <row r="1" ht="23.25" customHeight="1" spans="1:13">
      <c r="A1" s="2" t="s">
        <v>276</v>
      </c>
      <c r="B1" s="115"/>
      <c r="C1" s="115"/>
      <c r="D1" s="116"/>
      <c r="E1" s="135"/>
      <c r="F1" s="135"/>
      <c r="G1" s="135"/>
      <c r="H1" s="135"/>
      <c r="I1" s="135"/>
      <c r="J1" s="135"/>
      <c r="K1" s="135"/>
      <c r="L1" s="141"/>
      <c r="M1" s="141"/>
    </row>
    <row r="2" ht="23.25" customHeight="1" spans="1:13">
      <c r="A2" s="139" t="s">
        <v>277</v>
      </c>
      <c r="B2" s="139"/>
      <c r="C2" s="139"/>
      <c r="D2" s="139"/>
      <c r="E2" s="139"/>
      <c r="F2" s="139"/>
      <c r="G2" s="139"/>
      <c r="H2" s="139"/>
      <c r="I2" s="139"/>
      <c r="J2" s="139"/>
      <c r="K2" s="139"/>
      <c r="L2" s="139"/>
      <c r="M2" s="139"/>
    </row>
    <row r="3" ht="23.25" customHeight="1" spans="1:13">
      <c r="A3" s="117" t="s">
        <v>2</v>
      </c>
      <c r="B3" s="118"/>
      <c r="C3" s="118"/>
      <c r="D3" s="118"/>
      <c r="E3" s="118"/>
      <c r="F3" s="118"/>
      <c r="G3" s="118"/>
      <c r="H3" s="135"/>
      <c r="I3" s="135"/>
      <c r="J3" s="135"/>
      <c r="K3" s="135"/>
      <c r="L3" s="142" t="s">
        <v>84</v>
      </c>
      <c r="M3" s="142"/>
    </row>
    <row r="4" ht="23.25" customHeight="1" spans="1:13">
      <c r="A4" s="61" t="s">
        <v>167</v>
      </c>
      <c r="B4" s="61"/>
      <c r="C4" s="61"/>
      <c r="D4" s="26" t="s">
        <v>182</v>
      </c>
      <c r="E4" s="61" t="s">
        <v>183</v>
      </c>
      <c r="F4" s="66" t="s">
        <v>184</v>
      </c>
      <c r="G4" s="66"/>
      <c r="H4" s="66"/>
      <c r="I4" s="66"/>
      <c r="J4" s="66"/>
      <c r="K4" s="66" t="s">
        <v>188</v>
      </c>
      <c r="L4" s="66"/>
      <c r="M4" s="66"/>
    </row>
    <row r="5" ht="36.75" customHeight="1" spans="1:13">
      <c r="A5" s="66" t="s">
        <v>112</v>
      </c>
      <c r="B5" s="66" t="s">
        <v>113</v>
      </c>
      <c r="C5" s="66" t="s">
        <v>114</v>
      </c>
      <c r="D5" s="9"/>
      <c r="E5" s="66"/>
      <c r="F5" s="98" t="s">
        <v>105</v>
      </c>
      <c r="G5" s="98" t="s">
        <v>213</v>
      </c>
      <c r="H5" s="98" t="s">
        <v>197</v>
      </c>
      <c r="I5" s="98" t="s">
        <v>198</v>
      </c>
      <c r="J5" s="98" t="s">
        <v>199</v>
      </c>
      <c r="K5" s="98" t="s">
        <v>105</v>
      </c>
      <c r="L5" s="98" t="s">
        <v>170</v>
      </c>
      <c r="M5" s="98" t="s">
        <v>214</v>
      </c>
    </row>
    <row r="6" s="1" customFormat="1" ht="27" customHeight="1" spans="1:13">
      <c r="A6" s="85"/>
      <c r="B6" s="85"/>
      <c r="C6" s="85"/>
      <c r="D6" s="86" t="s">
        <v>105</v>
      </c>
      <c r="E6" s="16">
        <f>SUM(E7:E18)</f>
        <v>159.61</v>
      </c>
      <c r="F6" s="16">
        <f t="shared" ref="F6:L6" si="0">SUM(F7:F18)</f>
        <v>159.61</v>
      </c>
      <c r="G6" s="16">
        <f>SUM(G7:G18)</f>
        <v>114.36</v>
      </c>
      <c r="H6" s="16">
        <f>SUM(H7:H18)</f>
        <v>26.7</v>
      </c>
      <c r="I6" s="16">
        <f>SUM(I7:I18)</f>
        <v>13.8</v>
      </c>
      <c r="J6" s="16">
        <f>SUM(J7:J18)</f>
        <v>4.75</v>
      </c>
      <c r="K6" s="16">
        <f>SUM(K7:K18)</f>
        <v>0</v>
      </c>
      <c r="L6" s="16">
        <f>SUM(L7:L18)</f>
        <v>0</v>
      </c>
      <c r="M6" s="16"/>
    </row>
    <row r="7" ht="27" customHeight="1" spans="1:13">
      <c r="A7" s="85" t="s">
        <v>115</v>
      </c>
      <c r="B7" s="85"/>
      <c r="C7" s="85"/>
      <c r="D7" s="86" t="s">
        <v>116</v>
      </c>
      <c r="E7" s="16">
        <v>0</v>
      </c>
      <c r="F7" s="16"/>
      <c r="G7" s="16">
        <v>0</v>
      </c>
      <c r="H7" s="16">
        <v>0</v>
      </c>
      <c r="I7" s="16"/>
      <c r="J7" s="16">
        <v>0</v>
      </c>
      <c r="K7" s="16"/>
      <c r="L7" s="16"/>
      <c r="M7" s="16"/>
    </row>
    <row r="8" ht="27" customHeight="1" spans="1:13">
      <c r="A8" s="85" t="s">
        <v>115</v>
      </c>
      <c r="B8" s="85" t="s">
        <v>117</v>
      </c>
      <c r="C8" s="85"/>
      <c r="D8" s="86" t="s">
        <v>118</v>
      </c>
      <c r="E8" s="16">
        <v>0</v>
      </c>
      <c r="F8" s="16"/>
      <c r="G8" s="16">
        <v>0</v>
      </c>
      <c r="H8" s="16">
        <v>0</v>
      </c>
      <c r="I8" s="16"/>
      <c r="J8" s="16">
        <v>0</v>
      </c>
      <c r="K8" s="16"/>
      <c r="L8" s="16"/>
      <c r="M8" s="16"/>
    </row>
    <row r="9" ht="27" customHeight="1" spans="1:13">
      <c r="A9" s="85" t="s">
        <v>115</v>
      </c>
      <c r="B9" s="85" t="s">
        <v>117</v>
      </c>
      <c r="C9" s="85" t="s">
        <v>119</v>
      </c>
      <c r="D9" s="86" t="s">
        <v>120</v>
      </c>
      <c r="E9" s="16">
        <v>126.06</v>
      </c>
      <c r="F9" s="16">
        <v>126.06</v>
      </c>
      <c r="G9" s="16">
        <v>114.36</v>
      </c>
      <c r="H9" s="16">
        <v>2.24</v>
      </c>
      <c r="I9" s="16">
        <v>4.71</v>
      </c>
      <c r="J9" s="16">
        <v>4.75</v>
      </c>
      <c r="K9" s="16"/>
      <c r="L9" s="16"/>
      <c r="M9" s="93"/>
    </row>
    <row r="10" s="78" customFormat="1" ht="27" customHeight="1" spans="1:13">
      <c r="A10" s="85" t="s">
        <v>125</v>
      </c>
      <c r="B10" s="85"/>
      <c r="C10" s="85"/>
      <c r="D10" s="86" t="s">
        <v>126</v>
      </c>
      <c r="E10" s="16">
        <v>0</v>
      </c>
      <c r="F10" s="16">
        <v>0</v>
      </c>
      <c r="G10" s="16">
        <v>0</v>
      </c>
      <c r="H10" s="16">
        <v>0</v>
      </c>
      <c r="I10" s="16"/>
      <c r="J10" s="16">
        <v>0</v>
      </c>
      <c r="K10" s="93"/>
      <c r="L10" s="93"/>
      <c r="M10" s="93"/>
    </row>
    <row r="11" s="78" customFormat="1" ht="27" customHeight="1" spans="1:13">
      <c r="A11" s="85" t="s">
        <v>127</v>
      </c>
      <c r="B11" s="85" t="s">
        <v>128</v>
      </c>
      <c r="C11" s="85"/>
      <c r="D11" s="86" t="s">
        <v>129</v>
      </c>
      <c r="E11" s="16">
        <v>0</v>
      </c>
      <c r="F11" s="16">
        <v>0</v>
      </c>
      <c r="G11" s="16">
        <v>0</v>
      </c>
      <c r="H11" s="16">
        <v>0</v>
      </c>
      <c r="I11" s="16"/>
      <c r="J11" s="16">
        <v>0</v>
      </c>
      <c r="K11" s="93"/>
      <c r="L11" s="93"/>
      <c r="M11" s="93"/>
    </row>
    <row r="12" s="78" customFormat="1" ht="27" customHeight="1" spans="1:13">
      <c r="A12" s="85" t="s">
        <v>127</v>
      </c>
      <c r="B12" s="85" t="s">
        <v>128</v>
      </c>
      <c r="C12" s="85" t="s">
        <v>128</v>
      </c>
      <c r="D12" s="86" t="s">
        <v>131</v>
      </c>
      <c r="E12" s="17">
        <v>16.46</v>
      </c>
      <c r="F12" s="16">
        <v>16.46</v>
      </c>
      <c r="G12" s="16">
        <v>0</v>
      </c>
      <c r="H12" s="17">
        <v>16.46</v>
      </c>
      <c r="I12" s="16"/>
      <c r="J12" s="16">
        <v>0</v>
      </c>
      <c r="K12" s="93"/>
      <c r="L12" s="93"/>
      <c r="M12" s="93"/>
    </row>
    <row r="13" s="78" customFormat="1" ht="27" customHeight="1" spans="1:13">
      <c r="A13" s="85" t="s">
        <v>132</v>
      </c>
      <c r="B13" s="85"/>
      <c r="C13" s="85"/>
      <c r="D13" s="86" t="s">
        <v>133</v>
      </c>
      <c r="E13" s="17">
        <v>0</v>
      </c>
      <c r="F13" s="16">
        <v>0</v>
      </c>
      <c r="G13" s="16">
        <v>0</v>
      </c>
      <c r="H13" s="17">
        <v>0</v>
      </c>
      <c r="I13" s="16"/>
      <c r="J13" s="16">
        <v>0</v>
      </c>
      <c r="K13" s="93"/>
      <c r="L13" s="93"/>
      <c r="M13" s="93"/>
    </row>
    <row r="14" s="78" customFormat="1" ht="27" customHeight="1" spans="1:13">
      <c r="A14" s="85" t="s">
        <v>132</v>
      </c>
      <c r="B14" s="85" t="s">
        <v>134</v>
      </c>
      <c r="C14" s="85"/>
      <c r="D14" s="86" t="s">
        <v>135</v>
      </c>
      <c r="E14" s="17">
        <v>0</v>
      </c>
      <c r="F14" s="16">
        <v>0</v>
      </c>
      <c r="G14" s="16">
        <v>0</v>
      </c>
      <c r="H14" s="17">
        <v>0</v>
      </c>
      <c r="I14" s="16"/>
      <c r="J14" s="16">
        <v>0</v>
      </c>
      <c r="K14" s="93"/>
      <c r="L14" s="93"/>
      <c r="M14" s="93"/>
    </row>
    <row r="15" s="78" customFormat="1" ht="27" customHeight="1" spans="1:13">
      <c r="A15" s="85" t="s">
        <v>132</v>
      </c>
      <c r="B15" s="85" t="s">
        <v>134</v>
      </c>
      <c r="C15" s="85" t="s">
        <v>119</v>
      </c>
      <c r="D15" s="86" t="s">
        <v>136</v>
      </c>
      <c r="E15" s="17">
        <v>8</v>
      </c>
      <c r="F15" s="16">
        <v>8</v>
      </c>
      <c r="G15" s="16">
        <v>0</v>
      </c>
      <c r="H15" s="17">
        <v>8</v>
      </c>
      <c r="I15" s="16"/>
      <c r="J15" s="16">
        <v>0</v>
      </c>
      <c r="K15" s="93"/>
      <c r="L15" s="93"/>
      <c r="M15" s="93"/>
    </row>
    <row r="16" s="78" customFormat="1" ht="27" customHeight="1" spans="1:13">
      <c r="A16" s="85">
        <v>221</v>
      </c>
      <c r="B16" s="85"/>
      <c r="C16" s="85"/>
      <c r="D16" s="86" t="s">
        <v>157</v>
      </c>
      <c r="E16" s="17">
        <v>0</v>
      </c>
      <c r="F16" s="16">
        <v>0</v>
      </c>
      <c r="G16" s="16">
        <v>0</v>
      </c>
      <c r="H16" s="17">
        <v>0</v>
      </c>
      <c r="I16" s="16"/>
      <c r="J16" s="16">
        <v>0</v>
      </c>
      <c r="K16" s="93"/>
      <c r="L16" s="93"/>
      <c r="M16" s="93"/>
    </row>
    <row r="17" s="78" customFormat="1" ht="27" customHeight="1" spans="1:13">
      <c r="A17" s="85" t="s">
        <v>158</v>
      </c>
      <c r="B17" s="85" t="s">
        <v>159</v>
      </c>
      <c r="C17" s="85"/>
      <c r="D17" s="86" t="s">
        <v>160</v>
      </c>
      <c r="E17" s="17">
        <v>0</v>
      </c>
      <c r="F17" s="16">
        <v>0</v>
      </c>
      <c r="G17" s="16">
        <v>0</v>
      </c>
      <c r="H17" s="17">
        <v>0</v>
      </c>
      <c r="I17" s="16"/>
      <c r="J17" s="16">
        <v>0</v>
      </c>
      <c r="K17" s="93"/>
      <c r="L17" s="93"/>
      <c r="M17" s="93"/>
    </row>
    <row r="18" s="78" customFormat="1" ht="27" customHeight="1" spans="1:13">
      <c r="A18" s="85" t="s">
        <v>158</v>
      </c>
      <c r="B18" s="85" t="s">
        <v>159</v>
      </c>
      <c r="C18" s="85" t="s">
        <v>119</v>
      </c>
      <c r="D18" s="86" t="s">
        <v>161</v>
      </c>
      <c r="E18" s="148">
        <v>9.09</v>
      </c>
      <c r="F18" s="148">
        <v>9.09</v>
      </c>
      <c r="G18" s="148">
        <v>0</v>
      </c>
      <c r="H18" s="148">
        <v>0</v>
      </c>
      <c r="I18" s="148">
        <v>9.09</v>
      </c>
      <c r="J18" s="148">
        <v>0</v>
      </c>
      <c r="K18" s="77"/>
      <c r="L18" s="77"/>
      <c r="M18" s="77"/>
    </row>
    <row r="19" ht="27" customHeight="1" spans="1:13">
      <c r="A19" s="49"/>
      <c r="B19" s="49"/>
      <c r="C19" s="49"/>
      <c r="D19" s="49"/>
      <c r="E19" s="49"/>
      <c r="F19" s="49"/>
      <c r="G19" s="49"/>
      <c r="H19" s="49"/>
      <c r="I19" s="49"/>
      <c r="J19" s="49"/>
      <c r="K19" s="49"/>
      <c r="L19" s="49"/>
      <c r="M19" s="49"/>
    </row>
    <row r="20" ht="27" customHeight="1" spans="1:13">
      <c r="A20" s="49"/>
      <c r="B20" s="49"/>
      <c r="C20" s="49"/>
      <c r="D20" s="49"/>
      <c r="E20" s="49"/>
      <c r="F20" s="49"/>
      <c r="G20" s="49"/>
      <c r="H20" s="49"/>
      <c r="I20" s="49"/>
      <c r="J20" s="49"/>
      <c r="K20" s="49"/>
      <c r="L20" s="49"/>
      <c r="M20" s="49"/>
    </row>
  </sheetData>
  <mergeCells count="8">
    <mergeCell ref="L1:M1"/>
    <mergeCell ref="A3:G3"/>
    <mergeCell ref="L3:M3"/>
    <mergeCell ref="A4:C4"/>
    <mergeCell ref="F4:J4"/>
    <mergeCell ref="K4:M4"/>
    <mergeCell ref="D4:D5"/>
    <mergeCell ref="E4:E5"/>
  </mergeCells>
  <printOptions horizontalCentered="1" verticalCentered="1"/>
  <pageMargins left="0.196527777777778" right="0.196527777777778" top="0.235416666666667" bottom="0.15625" header="0" footer="0"/>
  <pageSetup paperSize="9" scale="85" orientation="landscape"/>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Z22"/>
  <sheetViews>
    <sheetView showGridLines="0" showZeros="0" workbookViewId="0">
      <selection activeCell="A3" sqref="A3:H3"/>
    </sheetView>
  </sheetViews>
  <sheetFormatPr defaultColWidth="9.16666666666667" defaultRowHeight="12.75" customHeight="1"/>
  <cols>
    <col min="1" max="1" width="10.6666666666667" customWidth="1"/>
    <col min="2" max="2" width="8.33333333333333" customWidth="1"/>
    <col min="3" max="3" width="5.66666666666667" customWidth="1"/>
    <col min="4" max="4" width="25.6666666666667" customWidth="1"/>
    <col min="5" max="5" width="13.1666666666667" customWidth="1"/>
    <col min="6" max="22" width="10.6666666666667" customWidth="1"/>
    <col min="23" max="23" width="10" customWidth="1"/>
    <col min="24" max="25" width="10.6666666666667" customWidth="1"/>
  </cols>
  <sheetData>
    <row r="1" ht="22.5" customHeight="1" spans="1:26">
      <c r="A1" s="2" t="s">
        <v>278</v>
      </c>
      <c r="B1" s="115"/>
      <c r="C1" s="115"/>
      <c r="D1" s="116"/>
      <c r="E1" s="135"/>
      <c r="F1" s="135"/>
      <c r="G1" s="135"/>
      <c r="H1" s="135"/>
      <c r="I1" s="135"/>
      <c r="J1" s="135"/>
      <c r="K1" s="135"/>
      <c r="L1" s="135"/>
      <c r="M1" s="135"/>
      <c r="N1" s="135"/>
      <c r="O1" s="135"/>
      <c r="P1" s="135"/>
      <c r="Q1" s="135"/>
      <c r="R1" s="135"/>
      <c r="S1" s="135"/>
      <c r="T1" s="135"/>
      <c r="U1" s="135"/>
      <c r="V1" s="135"/>
      <c r="W1" s="135"/>
      <c r="X1" s="141"/>
      <c r="Y1" s="141"/>
      <c r="Z1" s="49"/>
    </row>
    <row r="2" ht="22.5" customHeight="1" spans="1:26">
      <c r="A2" s="139" t="s">
        <v>279</v>
      </c>
      <c r="B2" s="139"/>
      <c r="C2" s="139"/>
      <c r="D2" s="139"/>
      <c r="E2" s="139"/>
      <c r="F2" s="139"/>
      <c r="G2" s="139"/>
      <c r="H2" s="139"/>
      <c r="I2" s="139"/>
      <c r="J2" s="139"/>
      <c r="K2" s="139"/>
      <c r="L2" s="139"/>
      <c r="M2" s="139"/>
      <c r="N2" s="139"/>
      <c r="O2" s="139"/>
      <c r="P2" s="139"/>
      <c r="Q2" s="139"/>
      <c r="R2" s="139"/>
      <c r="S2" s="139"/>
      <c r="T2" s="139"/>
      <c r="U2" s="139"/>
      <c r="V2" s="139"/>
      <c r="W2" s="139"/>
      <c r="X2" s="139"/>
      <c r="Y2" s="139"/>
      <c r="Z2" s="49"/>
    </row>
    <row r="3" ht="22.5" customHeight="1" spans="1:26">
      <c r="A3" s="117" t="s">
        <v>2</v>
      </c>
      <c r="B3" s="118"/>
      <c r="C3" s="118"/>
      <c r="D3" s="118"/>
      <c r="E3" s="118"/>
      <c r="F3" s="118"/>
      <c r="G3" s="118"/>
      <c r="H3" s="118"/>
      <c r="I3" s="135"/>
      <c r="J3" s="135"/>
      <c r="K3" s="135"/>
      <c r="L3" s="135"/>
      <c r="M3" s="135"/>
      <c r="N3" s="135"/>
      <c r="O3" s="135"/>
      <c r="P3" s="135"/>
      <c r="Q3" s="135"/>
      <c r="R3" s="135"/>
      <c r="S3" s="135"/>
      <c r="T3" s="135"/>
      <c r="U3" s="135"/>
      <c r="V3" s="135"/>
      <c r="W3" s="135"/>
      <c r="X3" s="147"/>
      <c r="Y3" s="147" t="s">
        <v>84</v>
      </c>
      <c r="Z3" s="49"/>
    </row>
    <row r="4" ht="22.5" customHeight="1" spans="1:26">
      <c r="A4" s="144" t="s">
        <v>167</v>
      </c>
      <c r="B4" s="145"/>
      <c r="C4" s="145"/>
      <c r="D4" s="26" t="s">
        <v>111</v>
      </c>
      <c r="E4" s="146" t="s">
        <v>217</v>
      </c>
      <c r="F4" s="61" t="s">
        <v>218</v>
      </c>
      <c r="G4" s="61" t="s">
        <v>219</v>
      </c>
      <c r="H4" s="61" t="s">
        <v>220</v>
      </c>
      <c r="I4" s="66" t="s">
        <v>221</v>
      </c>
      <c r="J4" s="66" t="s">
        <v>222</v>
      </c>
      <c r="K4" s="66" t="s">
        <v>223</v>
      </c>
      <c r="L4" s="66" t="s">
        <v>224</v>
      </c>
      <c r="M4" s="66" t="s">
        <v>225</v>
      </c>
      <c r="N4" s="66" t="s">
        <v>226</v>
      </c>
      <c r="O4" s="109" t="s">
        <v>227</v>
      </c>
      <c r="P4" s="66" t="s">
        <v>228</v>
      </c>
      <c r="Q4" s="66" t="s">
        <v>229</v>
      </c>
      <c r="R4" s="66" t="s">
        <v>230</v>
      </c>
      <c r="S4" s="109" t="s">
        <v>231</v>
      </c>
      <c r="T4" s="66" t="s">
        <v>232</v>
      </c>
      <c r="U4" s="66" t="s">
        <v>233</v>
      </c>
      <c r="V4" s="66" t="s">
        <v>234</v>
      </c>
      <c r="W4" s="66" t="s">
        <v>280</v>
      </c>
      <c r="X4" s="66" t="s">
        <v>236</v>
      </c>
      <c r="Y4" s="66" t="s">
        <v>281</v>
      </c>
      <c r="Z4" s="54"/>
    </row>
    <row r="5" ht="39" customHeight="1" spans="1:26">
      <c r="A5" s="98" t="s">
        <v>112</v>
      </c>
      <c r="B5" s="98" t="s">
        <v>113</v>
      </c>
      <c r="C5" s="98" t="s">
        <v>114</v>
      </c>
      <c r="D5" s="112"/>
      <c r="E5" s="121"/>
      <c r="F5" s="98"/>
      <c r="G5" s="98"/>
      <c r="H5" s="98"/>
      <c r="I5" s="98"/>
      <c r="J5" s="98"/>
      <c r="K5" s="98"/>
      <c r="L5" s="98"/>
      <c r="M5" s="98"/>
      <c r="N5" s="98"/>
      <c r="O5" s="99"/>
      <c r="P5" s="98"/>
      <c r="Q5" s="98"/>
      <c r="R5" s="98"/>
      <c r="S5" s="99"/>
      <c r="T5" s="98"/>
      <c r="U5" s="98"/>
      <c r="V5" s="66"/>
      <c r="W5" s="98"/>
      <c r="X5" s="98"/>
      <c r="Y5" s="66"/>
      <c r="Z5" s="54"/>
    </row>
    <row r="6" s="1" customFormat="1" ht="27" customHeight="1" spans="1:26">
      <c r="A6" s="87"/>
      <c r="B6" s="87"/>
      <c r="C6" s="87"/>
      <c r="D6" s="88" t="s">
        <v>105</v>
      </c>
      <c r="E6" s="16">
        <f>SUM(E7:E10)</f>
        <v>121.46</v>
      </c>
      <c r="F6" s="16">
        <f t="shared" ref="F6:Y6" si="0">SUM(F7:F10)</f>
        <v>8.59</v>
      </c>
      <c r="G6" s="16">
        <f>SUM(G7:G10)</f>
        <v>8</v>
      </c>
      <c r="H6" s="16">
        <f>SUM(H7:H10)</f>
        <v>0</v>
      </c>
      <c r="I6" s="16">
        <f>SUM(I7:I10)</f>
        <v>4.9</v>
      </c>
      <c r="J6" s="16">
        <f>SUM(J7:J10)</f>
        <v>4.6</v>
      </c>
      <c r="K6" s="16">
        <f>SUM(K7:K10)</f>
        <v>0</v>
      </c>
      <c r="L6" s="16">
        <f>SUM(L7:L10)</f>
        <v>3.85</v>
      </c>
      <c r="M6" s="16">
        <f>SUM(M7:M10)</f>
        <v>2</v>
      </c>
      <c r="N6" s="16">
        <f>SUM(N7:N10)</f>
        <v>0</v>
      </c>
      <c r="O6" s="16">
        <f>SUM(O7:O10)</f>
        <v>0</v>
      </c>
      <c r="P6" s="16">
        <f>SUM(P7:P10)</f>
        <v>16</v>
      </c>
      <c r="Q6" s="16">
        <f>SUM(Q7:Q10)</f>
        <v>0.5</v>
      </c>
      <c r="R6" s="16">
        <f>SUM(R7:R10)</f>
        <v>15</v>
      </c>
      <c r="S6" s="16">
        <f>SUM(S7:S10)</f>
        <v>2</v>
      </c>
      <c r="T6" s="16">
        <f>SUM(T7:T10)</f>
        <v>7.1</v>
      </c>
      <c r="U6" s="16">
        <f>SUM(U7:U10)</f>
        <v>1.39</v>
      </c>
      <c r="V6" s="16">
        <f>SUM(V7:V10)</f>
        <v>0</v>
      </c>
      <c r="W6" s="16">
        <f>SUM(W7:W10)</f>
        <v>26.17</v>
      </c>
      <c r="X6" s="16">
        <f>SUM(X7:X10)</f>
        <v>0</v>
      </c>
      <c r="Y6" s="16">
        <f>SUM(Y7:Y10)</f>
        <v>21.36</v>
      </c>
      <c r="Z6" s="54"/>
    </row>
    <row r="7" s="1" customFormat="1" ht="27" customHeight="1" spans="1:26">
      <c r="A7" s="87" t="s">
        <v>115</v>
      </c>
      <c r="B7" s="87"/>
      <c r="C7" s="87"/>
      <c r="D7" s="88" t="s">
        <v>116</v>
      </c>
      <c r="E7" s="16"/>
      <c r="F7" s="16"/>
      <c r="G7" s="16"/>
      <c r="H7" s="16"/>
      <c r="I7" s="16"/>
      <c r="J7" s="16"/>
      <c r="K7" s="16"/>
      <c r="L7" s="16"/>
      <c r="M7" s="16"/>
      <c r="N7" s="16"/>
      <c r="O7" s="16"/>
      <c r="P7" s="16"/>
      <c r="Q7" s="16"/>
      <c r="R7" s="16"/>
      <c r="S7" s="16"/>
      <c r="T7" s="16"/>
      <c r="U7" s="16"/>
      <c r="V7" s="17"/>
      <c r="W7" s="17"/>
      <c r="X7" s="16"/>
      <c r="Y7" s="19"/>
      <c r="Z7" s="54"/>
    </row>
    <row r="8" ht="27" customHeight="1" spans="1:26">
      <c r="A8" s="85" t="s">
        <v>115</v>
      </c>
      <c r="B8" s="85" t="s">
        <v>117</v>
      </c>
      <c r="C8" s="85"/>
      <c r="D8" s="86" t="s">
        <v>118</v>
      </c>
      <c r="E8" s="16"/>
      <c r="F8" s="16"/>
      <c r="G8" s="16"/>
      <c r="H8" s="16"/>
      <c r="I8" s="16"/>
      <c r="J8" s="16"/>
      <c r="K8" s="16"/>
      <c r="L8" s="16"/>
      <c r="M8" s="16"/>
      <c r="N8" s="16"/>
      <c r="O8" s="16"/>
      <c r="P8" s="16"/>
      <c r="Q8" s="16"/>
      <c r="R8" s="16"/>
      <c r="S8" s="16"/>
      <c r="T8" s="16"/>
      <c r="U8" s="16"/>
      <c r="V8" s="17"/>
      <c r="W8" s="17"/>
      <c r="X8" s="16"/>
      <c r="Y8" s="19"/>
      <c r="Z8" s="49"/>
    </row>
    <row r="9" ht="27" customHeight="1" spans="1:26">
      <c r="A9" s="85" t="s">
        <v>115</v>
      </c>
      <c r="B9" s="85" t="s">
        <v>117</v>
      </c>
      <c r="C9" s="85" t="s">
        <v>119</v>
      </c>
      <c r="D9" s="86" t="s">
        <v>120</v>
      </c>
      <c r="E9" s="16">
        <f>SUM(F9:Y9)</f>
        <v>97.44</v>
      </c>
      <c r="F9" s="16">
        <v>8.59</v>
      </c>
      <c r="G9" s="16">
        <v>8</v>
      </c>
      <c r="H9" s="16"/>
      <c r="I9" s="16">
        <v>4.9</v>
      </c>
      <c r="J9" s="16">
        <v>4.6</v>
      </c>
      <c r="K9" s="16"/>
      <c r="L9" s="16">
        <v>3.85</v>
      </c>
      <c r="M9" s="16">
        <v>2</v>
      </c>
      <c r="N9" s="16"/>
      <c r="O9" s="16"/>
      <c r="P9" s="16">
        <v>16</v>
      </c>
      <c r="Q9" s="16">
        <v>0.5</v>
      </c>
      <c r="R9" s="16">
        <v>15</v>
      </c>
      <c r="S9" s="16"/>
      <c r="T9" s="16">
        <v>7.1</v>
      </c>
      <c r="U9" s="16">
        <v>1.39</v>
      </c>
      <c r="V9" s="17"/>
      <c r="W9" s="17">
        <v>25.51</v>
      </c>
      <c r="X9" s="16"/>
      <c r="Y9" s="19"/>
      <c r="Z9" s="49"/>
    </row>
    <row r="10" ht="27" customHeight="1" spans="1:26">
      <c r="A10" s="85" t="s">
        <v>115</v>
      </c>
      <c r="B10" s="85" t="s">
        <v>117</v>
      </c>
      <c r="C10" s="85" t="s">
        <v>123</v>
      </c>
      <c r="D10" s="86" t="s">
        <v>124</v>
      </c>
      <c r="E10" s="16">
        <f>SUM(F10:Y10)</f>
        <v>24.02</v>
      </c>
      <c r="F10" s="16"/>
      <c r="G10" s="16"/>
      <c r="H10" s="16"/>
      <c r="I10" s="16"/>
      <c r="J10" s="16"/>
      <c r="K10" s="16"/>
      <c r="L10" s="16"/>
      <c r="M10" s="16"/>
      <c r="N10" s="16"/>
      <c r="O10" s="16"/>
      <c r="P10" s="16"/>
      <c r="Q10" s="16"/>
      <c r="R10" s="16"/>
      <c r="S10" s="16">
        <v>2</v>
      </c>
      <c r="T10" s="16"/>
      <c r="U10" s="16"/>
      <c r="V10" s="17"/>
      <c r="W10" s="17">
        <v>0.66</v>
      </c>
      <c r="X10" s="16"/>
      <c r="Y10" s="19">
        <v>21.36</v>
      </c>
      <c r="Z10" s="49"/>
    </row>
    <row r="11" ht="27" customHeight="1" spans="1:26">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ht="27" customHeight="1" spans="1:26">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ht="27" customHeight="1" spans="1:26">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ht="27" customHeight="1" spans="1:26">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ht="27" customHeight="1" spans="1:26">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ht="27" customHeight="1" spans="1:26">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ht="27" customHeight="1" spans="1:26">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row r="18" ht="27" customHeight="1" spans="1:26">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row>
    <row r="19" ht="27" customHeight="1" spans="1:26">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row>
    <row r="20" ht="27" customHeight="1" spans="1:26">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row>
    <row r="21" ht="27" customHeight="1" spans="1:26">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ht="27" customHeight="1" spans="1:26">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row>
  </sheetData>
  <mergeCells count="24">
    <mergeCell ref="X1:Y1"/>
    <mergeCell ref="A3:H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s>
  <printOptions horizontalCentered="1" verticalCentered="1"/>
  <pageMargins left="0.196527777777778" right="0.196527777777778" top="0.786805555555556" bottom="0.590277777777778" header="0" footer="0"/>
  <pageSetup paperSize="9" scale="60"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21"/>
  <sheetViews>
    <sheetView showGridLines="0" showZeros="0" workbookViewId="0">
      <selection activeCell="A3" sqref="A3:H3"/>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7" width="11.8333333333333" customWidth="1"/>
    <col min="8" max="17" width="10.6666666666667" customWidth="1"/>
  </cols>
  <sheetData>
    <row r="1" ht="22.5" customHeight="1" spans="1:18">
      <c r="A1" s="2" t="s">
        <v>282</v>
      </c>
      <c r="B1" s="115"/>
      <c r="C1" s="115"/>
      <c r="D1" s="116"/>
      <c r="E1" s="135"/>
      <c r="F1" s="135"/>
      <c r="G1" s="135"/>
      <c r="H1" s="135"/>
      <c r="I1" s="135"/>
      <c r="J1" s="135"/>
      <c r="K1" s="135"/>
      <c r="L1" s="135"/>
      <c r="M1" s="135"/>
      <c r="N1" s="135"/>
      <c r="O1" s="135"/>
      <c r="P1" s="141"/>
      <c r="Q1" s="141"/>
      <c r="R1" s="49"/>
    </row>
    <row r="2" ht="22.5" customHeight="1" spans="1:18">
      <c r="A2" s="139" t="s">
        <v>283</v>
      </c>
      <c r="B2" s="139"/>
      <c r="C2" s="139"/>
      <c r="D2" s="139"/>
      <c r="E2" s="139"/>
      <c r="F2" s="139"/>
      <c r="G2" s="139"/>
      <c r="H2" s="139"/>
      <c r="I2" s="139"/>
      <c r="J2" s="139"/>
      <c r="K2" s="139"/>
      <c r="L2" s="139"/>
      <c r="M2" s="139"/>
      <c r="N2" s="139"/>
      <c r="O2" s="139"/>
      <c r="P2" s="139"/>
      <c r="Q2" s="139"/>
      <c r="R2" s="49"/>
    </row>
    <row r="3" ht="22.5" customHeight="1" spans="1:18">
      <c r="A3" s="117" t="s">
        <v>2</v>
      </c>
      <c r="B3" s="118"/>
      <c r="C3" s="118"/>
      <c r="D3" s="118"/>
      <c r="E3" s="118"/>
      <c r="F3" s="118"/>
      <c r="G3" s="118"/>
      <c r="H3" s="118"/>
      <c r="I3" s="135"/>
      <c r="J3" s="135"/>
      <c r="K3" s="135"/>
      <c r="L3" s="135"/>
      <c r="M3" s="135"/>
      <c r="N3" s="135"/>
      <c r="O3" s="135"/>
      <c r="P3" s="142" t="s">
        <v>84</v>
      </c>
      <c r="Q3" s="142"/>
      <c r="R3" s="49"/>
    </row>
    <row r="4" ht="22.5" customHeight="1" spans="1:18">
      <c r="A4" s="140" t="s">
        <v>167</v>
      </c>
      <c r="B4" s="140"/>
      <c r="C4" s="140"/>
      <c r="D4" s="9" t="s">
        <v>182</v>
      </c>
      <c r="E4" s="120" t="s">
        <v>86</v>
      </c>
      <c r="F4" s="120" t="s">
        <v>185</v>
      </c>
      <c r="G4" s="120"/>
      <c r="H4" s="120"/>
      <c r="I4" s="120"/>
      <c r="J4" s="120"/>
      <c r="K4" s="120"/>
      <c r="L4" s="120"/>
      <c r="M4" s="120"/>
      <c r="N4" s="120"/>
      <c r="O4" s="143" t="s">
        <v>188</v>
      </c>
      <c r="P4" s="143"/>
      <c r="Q4" s="143"/>
      <c r="R4" s="54"/>
    </row>
    <row r="5" ht="39" customHeight="1" spans="1:18">
      <c r="A5" s="66" t="s">
        <v>112</v>
      </c>
      <c r="B5" s="66" t="s">
        <v>113</v>
      </c>
      <c r="C5" s="66" t="s">
        <v>114</v>
      </c>
      <c r="D5" s="9"/>
      <c r="E5" s="120"/>
      <c r="F5" s="98" t="s">
        <v>105</v>
      </c>
      <c r="G5" s="98" t="s">
        <v>240</v>
      </c>
      <c r="H5" s="98" t="s">
        <v>228</v>
      </c>
      <c r="I5" s="98" t="s">
        <v>229</v>
      </c>
      <c r="J5" s="98" t="s">
        <v>241</v>
      </c>
      <c r="K5" s="98" t="s">
        <v>230</v>
      </c>
      <c r="L5" s="98" t="s">
        <v>234</v>
      </c>
      <c r="M5" s="98" t="s">
        <v>226</v>
      </c>
      <c r="N5" s="98" t="s">
        <v>237</v>
      </c>
      <c r="O5" s="99" t="s">
        <v>105</v>
      </c>
      <c r="P5" s="98" t="s">
        <v>242</v>
      </c>
      <c r="Q5" s="98" t="s">
        <v>214</v>
      </c>
      <c r="R5" s="54"/>
    </row>
    <row r="6" s="1" customFormat="1" ht="27" customHeight="1" spans="1:18">
      <c r="A6" s="85"/>
      <c r="B6" s="85"/>
      <c r="C6" s="85"/>
      <c r="D6" s="86" t="s">
        <v>105</v>
      </c>
      <c r="E6" s="16">
        <f>SUM(E7:E10)</f>
        <v>121.46</v>
      </c>
      <c r="F6" s="16">
        <f t="shared" ref="F6:Q6" si="0">SUM(F7:F10)</f>
        <v>121.46</v>
      </c>
      <c r="G6" s="16">
        <f>SUM(G7:G10)</f>
        <v>66.6</v>
      </c>
      <c r="H6" s="16">
        <f>SUM(H7:H10)</f>
        <v>16</v>
      </c>
      <c r="I6" s="16">
        <f>SUM(I7:I10)</f>
        <v>0.5</v>
      </c>
      <c r="J6" s="16">
        <f>SUM(J7:J10)</f>
        <v>2</v>
      </c>
      <c r="K6" s="16">
        <f>SUM(K7:K10)</f>
        <v>15</v>
      </c>
      <c r="L6" s="16">
        <f>SUM(L7:L10)</f>
        <v>0</v>
      </c>
      <c r="M6" s="16">
        <f>SUM(M7:M10)</f>
        <v>0</v>
      </c>
      <c r="N6" s="16">
        <f>SUM(N7:N10)</f>
        <v>21.36</v>
      </c>
      <c r="O6" s="16">
        <f>SUM(O7:O10)</f>
        <v>0</v>
      </c>
      <c r="P6" s="16">
        <f>SUM(P7:P10)</f>
        <v>0</v>
      </c>
      <c r="Q6" s="16">
        <f>SUM(Q7:Q10)</f>
        <v>0</v>
      </c>
      <c r="R6" s="54"/>
    </row>
    <row r="7" ht="27" customHeight="1" spans="1:18">
      <c r="A7" s="85" t="s">
        <v>115</v>
      </c>
      <c r="B7" s="85"/>
      <c r="C7" s="85"/>
      <c r="D7" s="86" t="s">
        <v>116</v>
      </c>
      <c r="E7" s="16"/>
      <c r="F7" s="16"/>
      <c r="G7" s="16"/>
      <c r="H7" s="16"/>
      <c r="I7" s="16"/>
      <c r="J7" s="16"/>
      <c r="K7" s="16"/>
      <c r="L7" s="16"/>
      <c r="M7" s="16"/>
      <c r="N7" s="16"/>
      <c r="O7" s="16"/>
      <c r="P7" s="16"/>
      <c r="Q7" s="16"/>
      <c r="R7" s="49"/>
    </row>
    <row r="8" ht="27" customHeight="1" spans="1:18">
      <c r="A8" s="85" t="s">
        <v>115</v>
      </c>
      <c r="B8" s="85" t="s">
        <v>117</v>
      </c>
      <c r="C8" s="85"/>
      <c r="D8" s="86" t="s">
        <v>118</v>
      </c>
      <c r="E8" s="16">
        <v>0</v>
      </c>
      <c r="F8" s="16">
        <v>0</v>
      </c>
      <c r="G8" s="16"/>
      <c r="H8" s="16"/>
      <c r="I8" s="16"/>
      <c r="J8" s="16"/>
      <c r="K8" s="16"/>
      <c r="L8" s="16"/>
      <c r="M8" s="16"/>
      <c r="N8" s="16"/>
      <c r="O8" s="16">
        <v>0</v>
      </c>
      <c r="P8" s="16"/>
      <c r="Q8" s="16"/>
      <c r="R8" s="49"/>
    </row>
    <row r="9" ht="27" customHeight="1" spans="1:18">
      <c r="A9" s="85" t="s">
        <v>115</v>
      </c>
      <c r="B9" s="85" t="s">
        <v>117</v>
      </c>
      <c r="C9" s="85" t="s">
        <v>119</v>
      </c>
      <c r="D9" s="86" t="s">
        <v>120</v>
      </c>
      <c r="E9" s="16">
        <v>97.44</v>
      </c>
      <c r="F9" s="16">
        <v>97.44</v>
      </c>
      <c r="G9" s="16">
        <v>65.94</v>
      </c>
      <c r="H9" s="16">
        <v>16</v>
      </c>
      <c r="I9" s="16">
        <v>0.5</v>
      </c>
      <c r="J9" s="16"/>
      <c r="K9" s="16">
        <v>15</v>
      </c>
      <c r="L9" s="16"/>
      <c r="M9" s="16"/>
      <c r="N9" s="16"/>
      <c r="O9" s="16">
        <v>0</v>
      </c>
      <c r="P9" s="16"/>
      <c r="Q9" s="16"/>
      <c r="R9" s="49"/>
    </row>
    <row r="10" ht="27" customHeight="1" spans="1:18">
      <c r="A10" s="85" t="s">
        <v>115</v>
      </c>
      <c r="B10" s="85" t="s">
        <v>117</v>
      </c>
      <c r="C10" s="85" t="s">
        <v>123</v>
      </c>
      <c r="D10" s="86" t="s">
        <v>124</v>
      </c>
      <c r="E10" s="16">
        <f>F10</f>
        <v>24.02</v>
      </c>
      <c r="F10" s="16">
        <v>24.02</v>
      </c>
      <c r="G10" s="16">
        <v>0.66</v>
      </c>
      <c r="H10" s="16"/>
      <c r="I10" s="16"/>
      <c r="J10" s="16">
        <v>2</v>
      </c>
      <c r="K10" s="16"/>
      <c r="L10" s="16"/>
      <c r="M10" s="16"/>
      <c r="N10" s="16">
        <v>21.36</v>
      </c>
      <c r="O10" s="16">
        <v>0</v>
      </c>
      <c r="P10" s="16"/>
      <c r="Q10" s="16"/>
      <c r="R10" s="49"/>
    </row>
    <row r="11" ht="27" customHeight="1" spans="1:18">
      <c r="A11" s="49"/>
      <c r="B11" s="49"/>
      <c r="C11" s="49"/>
      <c r="D11" s="49"/>
      <c r="E11" s="49"/>
      <c r="F11" s="49"/>
      <c r="G11" s="49"/>
      <c r="H11" s="49"/>
      <c r="I11" s="49"/>
      <c r="J11" s="49"/>
      <c r="K11" s="49"/>
      <c r="L11" s="49"/>
      <c r="M11" s="49"/>
      <c r="N11" s="49"/>
      <c r="O11" s="49"/>
      <c r="P11" s="49"/>
      <c r="Q11" s="49"/>
      <c r="R11" s="49"/>
    </row>
    <row r="12" ht="27" customHeight="1" spans="1:18">
      <c r="A12" s="49"/>
      <c r="B12" s="49"/>
      <c r="C12" s="49"/>
      <c r="D12" s="49"/>
      <c r="E12" s="49"/>
      <c r="F12" s="49"/>
      <c r="G12" s="49"/>
      <c r="H12" s="49"/>
      <c r="I12" s="49"/>
      <c r="J12" s="49"/>
      <c r="K12" s="49"/>
      <c r="L12" s="49"/>
      <c r="M12" s="49"/>
      <c r="N12" s="49"/>
      <c r="O12" s="49"/>
      <c r="P12" s="49"/>
      <c r="Q12" s="49"/>
      <c r="R12" s="49"/>
    </row>
    <row r="13" ht="27" customHeight="1" spans="1:18">
      <c r="A13" s="49"/>
      <c r="B13" s="49"/>
      <c r="C13" s="49"/>
      <c r="D13" s="49"/>
      <c r="E13" s="49"/>
      <c r="F13" s="49"/>
      <c r="G13" s="49"/>
      <c r="H13" s="49"/>
      <c r="I13" s="49"/>
      <c r="J13" s="49"/>
      <c r="K13" s="49"/>
      <c r="L13" s="49"/>
      <c r="M13" s="49"/>
      <c r="N13" s="49"/>
      <c r="O13" s="49"/>
      <c r="P13" s="49"/>
      <c r="Q13" s="49"/>
      <c r="R13" s="49"/>
    </row>
    <row r="14" ht="27" customHeight="1" spans="1:18">
      <c r="A14" s="49"/>
      <c r="B14" s="49"/>
      <c r="C14" s="49"/>
      <c r="D14" s="49"/>
      <c r="E14" s="49"/>
      <c r="F14" s="49"/>
      <c r="G14" s="49"/>
      <c r="H14" s="49"/>
      <c r="I14" s="49"/>
      <c r="J14" s="49"/>
      <c r="K14" s="49"/>
      <c r="L14" s="49"/>
      <c r="M14" s="49"/>
      <c r="N14" s="49"/>
      <c r="O14" s="49"/>
      <c r="P14" s="49"/>
      <c r="Q14" s="49"/>
      <c r="R14" s="49"/>
    </row>
    <row r="15" ht="27" customHeight="1" spans="1:18">
      <c r="A15" s="49"/>
      <c r="B15" s="49"/>
      <c r="C15" s="49"/>
      <c r="D15" s="49"/>
      <c r="E15" s="49"/>
      <c r="F15" s="49"/>
      <c r="G15" s="49"/>
      <c r="H15" s="49"/>
      <c r="I15" s="49"/>
      <c r="J15" s="49"/>
      <c r="K15" s="49"/>
      <c r="L15" s="49"/>
      <c r="M15" s="49"/>
      <c r="N15" s="49"/>
      <c r="O15" s="49"/>
      <c r="P15" s="49"/>
      <c r="Q15" s="49"/>
      <c r="R15" s="49"/>
    </row>
    <row r="16" ht="27" customHeight="1" spans="1:18">
      <c r="A16" s="49"/>
      <c r="B16" s="49"/>
      <c r="C16" s="49"/>
      <c r="D16" s="49"/>
      <c r="E16" s="49"/>
      <c r="F16" s="49"/>
      <c r="G16" s="49"/>
      <c r="H16" s="49"/>
      <c r="I16" s="49"/>
      <c r="J16" s="49"/>
      <c r="K16" s="49"/>
      <c r="L16" s="49"/>
      <c r="M16" s="49"/>
      <c r="N16" s="49"/>
      <c r="O16" s="49"/>
      <c r="P16" s="49"/>
      <c r="Q16" s="49"/>
      <c r="R16" s="49"/>
    </row>
    <row r="17" ht="27" customHeight="1" spans="1:18">
      <c r="A17" s="49"/>
      <c r="B17" s="49"/>
      <c r="C17" s="49"/>
      <c r="D17" s="49"/>
      <c r="E17" s="49"/>
      <c r="F17" s="49"/>
      <c r="G17" s="49"/>
      <c r="H17" s="49"/>
      <c r="I17" s="49"/>
      <c r="J17" s="49"/>
      <c r="K17" s="49"/>
      <c r="L17" s="49"/>
      <c r="M17" s="49"/>
      <c r="N17" s="49"/>
      <c r="O17" s="49"/>
      <c r="P17" s="49"/>
      <c r="Q17" s="49"/>
      <c r="R17" s="49"/>
    </row>
    <row r="18" ht="27" customHeight="1" spans="1:18">
      <c r="A18" s="49"/>
      <c r="B18" s="49"/>
      <c r="C18" s="49"/>
      <c r="D18" s="49"/>
      <c r="E18" s="49"/>
      <c r="F18" s="49"/>
      <c r="G18" s="49"/>
      <c r="H18" s="49"/>
      <c r="I18" s="49"/>
      <c r="J18" s="49"/>
      <c r="K18" s="49"/>
      <c r="L18" s="49"/>
      <c r="M18" s="49"/>
      <c r="N18" s="49"/>
      <c r="O18" s="49"/>
      <c r="P18" s="49"/>
      <c r="Q18" s="49"/>
      <c r="R18" s="49"/>
    </row>
    <row r="19" ht="27" customHeight="1" spans="1:18">
      <c r="A19" s="49"/>
      <c r="B19" s="49"/>
      <c r="C19" s="49"/>
      <c r="D19" s="49"/>
      <c r="E19" s="49"/>
      <c r="F19" s="49"/>
      <c r="G19" s="49"/>
      <c r="H19" s="49"/>
      <c r="I19" s="49"/>
      <c r="J19" s="49"/>
      <c r="K19" s="49"/>
      <c r="L19" s="49"/>
      <c r="M19" s="49"/>
      <c r="N19" s="49"/>
      <c r="O19" s="49"/>
      <c r="P19" s="49"/>
      <c r="Q19" s="49"/>
      <c r="R19" s="49"/>
    </row>
    <row r="20" ht="27" customHeight="1" spans="1:18">
      <c r="A20" s="49"/>
      <c r="B20" s="49"/>
      <c r="C20" s="49"/>
      <c r="D20" s="49"/>
      <c r="E20" s="49"/>
      <c r="F20" s="49"/>
      <c r="G20" s="49"/>
      <c r="H20" s="49"/>
      <c r="I20" s="49"/>
      <c r="J20" s="49"/>
      <c r="K20" s="49"/>
      <c r="L20" s="49"/>
      <c r="M20" s="49"/>
      <c r="N20" s="49"/>
      <c r="O20" s="49"/>
      <c r="P20" s="49"/>
      <c r="Q20" s="49"/>
      <c r="R20" s="49"/>
    </row>
    <row r="21" ht="27" customHeight="1" spans="1:18">
      <c r="A21" s="49"/>
      <c r="B21" s="49"/>
      <c r="C21" s="49"/>
      <c r="D21" s="49"/>
      <c r="E21" s="49"/>
      <c r="F21" s="49"/>
      <c r="G21" s="49"/>
      <c r="H21" s="49"/>
      <c r="I21" s="49"/>
      <c r="J21" s="49"/>
      <c r="K21" s="49"/>
      <c r="L21" s="49"/>
      <c r="M21" s="49"/>
      <c r="N21" s="49"/>
      <c r="O21" s="49"/>
      <c r="P21" s="49"/>
      <c r="Q21" s="49"/>
      <c r="R21" s="49"/>
    </row>
  </sheetData>
  <mergeCells count="7">
    <mergeCell ref="P1:Q1"/>
    <mergeCell ref="A3:H3"/>
    <mergeCell ref="P3:Q3"/>
    <mergeCell ref="F4:N4"/>
    <mergeCell ref="O4:Q4"/>
    <mergeCell ref="D4:D5"/>
    <mergeCell ref="E4:E5"/>
  </mergeCells>
  <printOptions horizontalCentered="1" verticalCentered="1"/>
  <pageMargins left="0.196527777777778" right="0.196527777777778" top="0.786805555555556" bottom="0.590277777777778" header="0" footer="0"/>
  <pageSetup paperSize="9" scale="80" orientation="landscape"/>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X23"/>
  <sheetViews>
    <sheetView showGridLines="0" showZeros="0" workbookViewId="0">
      <selection activeCell="A3" sqref="A3:F3"/>
    </sheetView>
  </sheetViews>
  <sheetFormatPr defaultColWidth="9.16666666666667" defaultRowHeight="12.75" customHeight="1"/>
  <cols>
    <col min="1" max="1" width="10.3333333333333" customWidth="1"/>
    <col min="2" max="2" width="8.33333333333333" customWidth="1"/>
    <col min="3" max="3" width="6" customWidth="1"/>
    <col min="4" max="4" width="35.6666666666667" customWidth="1"/>
    <col min="5" max="5" width="13.3333333333333" customWidth="1"/>
    <col min="6" max="15" width="11" customWidth="1"/>
    <col min="16" max="16" width="11.8333333333333" customWidth="1"/>
  </cols>
  <sheetData>
    <row r="1" ht="22.5" customHeight="1" spans="1:16">
      <c r="A1" s="2" t="s">
        <v>284</v>
      </c>
      <c r="B1" s="115"/>
      <c r="C1" s="115"/>
      <c r="D1" s="116"/>
      <c r="E1" s="116"/>
      <c r="F1" s="116"/>
      <c r="G1" s="116"/>
      <c r="H1" s="116"/>
      <c r="I1" s="116"/>
      <c r="J1" s="116"/>
      <c r="K1" s="116"/>
      <c r="L1" s="116"/>
      <c r="M1" s="135"/>
      <c r="N1" s="135"/>
      <c r="O1" s="135"/>
      <c r="P1" s="125"/>
    </row>
    <row r="2" ht="22.5" customHeight="1" spans="1:16">
      <c r="A2" s="80" t="s">
        <v>285</v>
      </c>
      <c r="B2" s="80"/>
      <c r="C2" s="80"/>
      <c r="D2" s="80"/>
      <c r="E2" s="80"/>
      <c r="F2" s="80"/>
      <c r="G2" s="80"/>
      <c r="H2" s="80"/>
      <c r="I2" s="80"/>
      <c r="J2" s="80"/>
      <c r="K2" s="80"/>
      <c r="L2" s="80"/>
      <c r="M2" s="80"/>
      <c r="N2" s="80"/>
      <c r="O2" s="80"/>
      <c r="P2" s="80"/>
    </row>
    <row r="3" ht="22.5" customHeight="1" spans="1:16">
      <c r="A3" s="129" t="s">
        <v>2</v>
      </c>
      <c r="B3" s="130"/>
      <c r="C3" s="130"/>
      <c r="D3" s="130"/>
      <c r="E3" s="130"/>
      <c r="F3" s="130"/>
      <c r="G3" s="119"/>
      <c r="H3" s="119"/>
      <c r="I3" s="119"/>
      <c r="J3" s="119"/>
      <c r="K3" s="119"/>
      <c r="L3" s="119"/>
      <c r="M3" s="136"/>
      <c r="N3" s="136"/>
      <c r="O3" s="136"/>
      <c r="P3" s="126" t="s">
        <v>84</v>
      </c>
    </row>
    <row r="4" s="128" customFormat="1" ht="22.5" customHeight="1" spans="1:232">
      <c r="A4" s="26" t="s">
        <v>167</v>
      </c>
      <c r="B4" s="26"/>
      <c r="C4" s="26"/>
      <c r="D4" s="26" t="s">
        <v>111</v>
      </c>
      <c r="E4" s="131" t="s">
        <v>86</v>
      </c>
      <c r="F4" s="81" t="s">
        <v>245</v>
      </c>
      <c r="G4" s="83" t="s">
        <v>246</v>
      </c>
      <c r="H4" s="83" t="s">
        <v>247</v>
      </c>
      <c r="I4" s="83" t="s">
        <v>248</v>
      </c>
      <c r="J4" s="83" t="s">
        <v>249</v>
      </c>
      <c r="K4" s="83" t="s">
        <v>250</v>
      </c>
      <c r="L4" s="83" t="s">
        <v>251</v>
      </c>
      <c r="M4" s="66" t="s">
        <v>252</v>
      </c>
      <c r="N4" s="114" t="s">
        <v>253</v>
      </c>
      <c r="O4" s="66" t="s">
        <v>254</v>
      </c>
      <c r="P4" s="24" t="s">
        <v>255</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54" customFormat="1" ht="38.25" customHeight="1" spans="1:232">
      <c r="A5" s="112" t="s">
        <v>112</v>
      </c>
      <c r="B5" s="112" t="s">
        <v>113</v>
      </c>
      <c r="C5" s="112" t="s">
        <v>114</v>
      </c>
      <c r="D5" s="112"/>
      <c r="E5" s="132"/>
      <c r="F5" s="133"/>
      <c r="G5" s="133"/>
      <c r="H5" s="133"/>
      <c r="I5" s="133"/>
      <c r="J5" s="133"/>
      <c r="K5" s="133"/>
      <c r="L5" s="133"/>
      <c r="M5" s="98"/>
      <c r="N5" s="137"/>
      <c r="O5" s="98"/>
      <c r="P5" s="138"/>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1" customFormat="1" ht="27" customHeight="1" spans="1:16">
      <c r="A6" s="87"/>
      <c r="B6" s="87"/>
      <c r="C6" s="87"/>
      <c r="D6" s="88" t="s">
        <v>105</v>
      </c>
      <c r="E6" s="16">
        <f>SUM(E7:E14)</f>
        <v>66.88</v>
      </c>
      <c r="F6" s="16">
        <f t="shared" ref="F6:P6" si="0">SUM(F7:F14)</f>
        <v>9.83</v>
      </c>
      <c r="G6" s="16">
        <f>SUM(G7:G14)</f>
        <v>0</v>
      </c>
      <c r="H6" s="16">
        <f>SUM(H7:H14)</f>
        <v>0</v>
      </c>
      <c r="I6" s="16">
        <f>SUM(I7:I14)</f>
        <v>30.46</v>
      </c>
      <c r="J6" s="16">
        <f>SUM(J7:J14)</f>
        <v>4.99</v>
      </c>
      <c r="K6" s="16">
        <f>SUM(K7:K14)</f>
        <v>0</v>
      </c>
      <c r="L6" s="16">
        <f>SUM(L7:L14)</f>
        <v>0</v>
      </c>
      <c r="M6" s="16">
        <f>SUM(M7:M14)</f>
        <v>0</v>
      </c>
      <c r="N6" s="16">
        <f>SUM(N7:N14)</f>
        <v>11</v>
      </c>
      <c r="O6" s="16">
        <f>SUM(O7:O14)</f>
        <v>0</v>
      </c>
      <c r="P6" s="16">
        <f>SUM(P7:P14)</f>
        <v>10.6</v>
      </c>
    </row>
    <row r="7" ht="27" customHeight="1" spans="1:17">
      <c r="A7" s="85" t="s">
        <v>115</v>
      </c>
      <c r="B7" s="85"/>
      <c r="C7" s="85"/>
      <c r="D7" s="86" t="s">
        <v>116</v>
      </c>
      <c r="E7" s="16"/>
      <c r="F7" s="16"/>
      <c r="G7" s="16"/>
      <c r="H7" s="16"/>
      <c r="I7" s="16"/>
      <c r="J7" s="16"/>
      <c r="K7" s="16"/>
      <c r="L7" s="16"/>
      <c r="M7" s="16"/>
      <c r="N7" s="16"/>
      <c r="O7" s="16"/>
      <c r="P7" s="16"/>
      <c r="Q7" s="20"/>
    </row>
    <row r="8" ht="27" customHeight="1" spans="1:17">
      <c r="A8" s="85" t="s">
        <v>115</v>
      </c>
      <c r="B8" s="85" t="s">
        <v>117</v>
      </c>
      <c r="C8" s="85"/>
      <c r="D8" s="86" t="s">
        <v>118</v>
      </c>
      <c r="E8" s="16"/>
      <c r="F8" s="16"/>
      <c r="G8" s="16"/>
      <c r="H8" s="16"/>
      <c r="I8" s="16"/>
      <c r="J8" s="16"/>
      <c r="K8" s="16"/>
      <c r="L8" s="16"/>
      <c r="M8" s="16"/>
      <c r="N8" s="16"/>
      <c r="O8" s="16"/>
      <c r="P8" s="16"/>
      <c r="Q8" s="20"/>
    </row>
    <row r="9" ht="27" customHeight="1" spans="1:19">
      <c r="A9" s="85" t="s">
        <v>115</v>
      </c>
      <c r="B9" s="85" t="s">
        <v>117</v>
      </c>
      <c r="C9" s="85" t="s">
        <v>119</v>
      </c>
      <c r="D9" s="86" t="s">
        <v>120</v>
      </c>
      <c r="E9" s="16">
        <v>21.07</v>
      </c>
      <c r="F9" s="16"/>
      <c r="G9" s="16"/>
      <c r="H9" s="16"/>
      <c r="I9" s="16"/>
      <c r="J9" s="16">
        <v>4.99</v>
      </c>
      <c r="K9" s="16"/>
      <c r="L9" s="16"/>
      <c r="M9" s="16"/>
      <c r="N9" s="16">
        <v>11</v>
      </c>
      <c r="O9" s="16"/>
      <c r="P9" s="16">
        <v>5.08</v>
      </c>
      <c r="Q9" s="20"/>
      <c r="R9" s="20"/>
      <c r="S9" s="20"/>
    </row>
    <row r="10" s="78" customFormat="1" ht="27" customHeight="1" spans="1:19">
      <c r="A10" s="87" t="s">
        <v>115</v>
      </c>
      <c r="B10" s="87" t="s">
        <v>117</v>
      </c>
      <c r="C10" s="87" t="s">
        <v>121</v>
      </c>
      <c r="D10" s="88" t="s">
        <v>122</v>
      </c>
      <c r="E10" s="16"/>
      <c r="F10" s="16"/>
      <c r="G10" s="16"/>
      <c r="H10" s="93"/>
      <c r="I10" s="93"/>
      <c r="J10" s="93"/>
      <c r="K10" s="93"/>
      <c r="L10" s="93"/>
      <c r="M10" s="93"/>
      <c r="N10" s="93"/>
      <c r="O10" s="93"/>
      <c r="P10" s="93"/>
      <c r="Q10" s="127"/>
      <c r="S10" s="127"/>
    </row>
    <row r="11" s="78" customFormat="1" ht="27" customHeight="1" spans="1:19">
      <c r="A11" s="87" t="s">
        <v>115</v>
      </c>
      <c r="B11" s="87" t="s">
        <v>117</v>
      </c>
      <c r="C11" s="87" t="s">
        <v>123</v>
      </c>
      <c r="D11" s="88" t="s">
        <v>124</v>
      </c>
      <c r="E11" s="16">
        <v>35.46</v>
      </c>
      <c r="F11" s="16"/>
      <c r="G11" s="16"/>
      <c r="H11" s="93"/>
      <c r="I11" s="93">
        <v>30.46</v>
      </c>
      <c r="J11" s="93"/>
      <c r="K11" s="93"/>
      <c r="L11" s="93"/>
      <c r="M11" s="93"/>
      <c r="N11" s="93"/>
      <c r="O11" s="93"/>
      <c r="P11" s="93">
        <v>5</v>
      </c>
      <c r="R11" s="127"/>
      <c r="S11" s="127"/>
    </row>
    <row r="12" s="78" customFormat="1" ht="27" customHeight="1" spans="1:18">
      <c r="A12" s="134" t="s">
        <v>125</v>
      </c>
      <c r="B12" s="134"/>
      <c r="C12" s="134"/>
      <c r="D12" s="123" t="s">
        <v>126</v>
      </c>
      <c r="E12" s="93">
        <v>0</v>
      </c>
      <c r="F12" s="93"/>
      <c r="G12" s="93"/>
      <c r="H12" s="93"/>
      <c r="I12" s="93"/>
      <c r="J12" s="93"/>
      <c r="K12" s="93"/>
      <c r="L12" s="93"/>
      <c r="M12" s="93"/>
      <c r="N12" s="93"/>
      <c r="O12" s="93"/>
      <c r="P12" s="93"/>
      <c r="Q12" s="127"/>
      <c r="R12" s="127"/>
    </row>
    <row r="13" s="78" customFormat="1" ht="27" customHeight="1" spans="1:16">
      <c r="A13" s="134" t="s">
        <v>127</v>
      </c>
      <c r="B13" s="134" t="s">
        <v>128</v>
      </c>
      <c r="C13" s="134"/>
      <c r="D13" s="123" t="s">
        <v>129</v>
      </c>
      <c r="E13" s="93">
        <v>0</v>
      </c>
      <c r="F13" s="93"/>
      <c r="G13" s="93"/>
      <c r="H13" s="93"/>
      <c r="I13" s="93"/>
      <c r="J13" s="93"/>
      <c r="K13" s="93"/>
      <c r="L13" s="93"/>
      <c r="M13" s="93"/>
      <c r="N13" s="93"/>
      <c r="O13" s="93"/>
      <c r="P13" s="93"/>
    </row>
    <row r="14" s="78" customFormat="1" ht="27" customHeight="1" spans="1:16">
      <c r="A14" s="134" t="s">
        <v>127</v>
      </c>
      <c r="B14" s="134" t="s">
        <v>128</v>
      </c>
      <c r="C14" s="134" t="s">
        <v>119</v>
      </c>
      <c r="D14" s="123" t="s">
        <v>130</v>
      </c>
      <c r="E14" s="93">
        <v>10.35</v>
      </c>
      <c r="F14" s="93">
        <v>9.83</v>
      </c>
      <c r="G14" s="93"/>
      <c r="H14" s="93"/>
      <c r="I14" s="93"/>
      <c r="J14" s="93"/>
      <c r="K14" s="93"/>
      <c r="L14" s="93"/>
      <c r="M14" s="93"/>
      <c r="N14" s="93"/>
      <c r="O14" s="93"/>
      <c r="P14" s="93">
        <v>0.52</v>
      </c>
    </row>
    <row r="15" s="78" customFormat="1" ht="27" customHeight="1" spans="1:16">
      <c r="A15" s="134"/>
      <c r="B15" s="134"/>
      <c r="C15" s="134"/>
      <c r="D15" s="123"/>
      <c r="E15" s="93"/>
      <c r="F15" s="93"/>
      <c r="G15" s="93"/>
      <c r="H15" s="93"/>
      <c r="I15" s="93"/>
      <c r="J15" s="93"/>
      <c r="K15" s="93"/>
      <c r="L15" s="93"/>
      <c r="M15" s="93"/>
      <c r="N15" s="93"/>
      <c r="O15" s="93"/>
      <c r="P15" s="93"/>
    </row>
    <row r="16" ht="27" customHeight="1" spans="1:16">
      <c r="A16" s="49"/>
      <c r="B16" s="49"/>
      <c r="C16" s="49"/>
      <c r="D16" s="49"/>
      <c r="E16" s="49"/>
      <c r="F16" s="49"/>
      <c r="G16" s="49"/>
      <c r="H16" s="49"/>
      <c r="I16" s="49"/>
      <c r="J16" s="49"/>
      <c r="K16" s="49"/>
      <c r="L16" s="49"/>
      <c r="M16" s="49"/>
      <c r="N16" s="49"/>
      <c r="O16" s="49"/>
      <c r="P16" s="49"/>
    </row>
    <row r="17" ht="27" customHeight="1" spans="1:16">
      <c r="A17" s="49"/>
      <c r="B17" s="49"/>
      <c r="C17" s="49"/>
      <c r="D17" s="49"/>
      <c r="E17" s="49"/>
      <c r="F17" s="49"/>
      <c r="G17" s="49"/>
      <c r="H17" s="49"/>
      <c r="I17" s="49"/>
      <c r="J17" s="49"/>
      <c r="K17" s="49"/>
      <c r="L17" s="49"/>
      <c r="M17" s="49"/>
      <c r="N17" s="49"/>
      <c r="O17" s="49"/>
      <c r="P17" s="49"/>
    </row>
    <row r="18" ht="27" customHeight="1" spans="1:16">
      <c r="A18" s="49"/>
      <c r="B18" s="49"/>
      <c r="C18" s="49"/>
      <c r="D18" s="49"/>
      <c r="E18" s="49"/>
      <c r="F18" s="49"/>
      <c r="G18" s="49"/>
      <c r="H18" s="49"/>
      <c r="I18" s="49"/>
      <c r="J18" s="49"/>
      <c r="K18" s="49"/>
      <c r="L18" s="49"/>
      <c r="M18" s="49"/>
      <c r="N18" s="49"/>
      <c r="O18" s="49"/>
      <c r="P18" s="49"/>
    </row>
    <row r="19" ht="27" customHeight="1" spans="1:16">
      <c r="A19" s="49"/>
      <c r="B19" s="49"/>
      <c r="C19" s="49"/>
      <c r="D19" s="49"/>
      <c r="E19" s="49"/>
      <c r="F19" s="49"/>
      <c r="G19" s="49"/>
      <c r="H19" s="49"/>
      <c r="I19" s="49"/>
      <c r="J19" s="49"/>
      <c r="K19" s="49"/>
      <c r="L19" s="49"/>
      <c r="M19" s="49"/>
      <c r="N19" s="49"/>
      <c r="O19" s="49"/>
      <c r="P19" s="49"/>
    </row>
    <row r="20" ht="27" customHeight="1" spans="1:16">
      <c r="A20" s="49"/>
      <c r="B20" s="49"/>
      <c r="C20" s="49"/>
      <c r="D20" s="49"/>
      <c r="E20" s="49"/>
      <c r="F20" s="49"/>
      <c r="G20" s="49"/>
      <c r="H20" s="49"/>
      <c r="I20" s="49"/>
      <c r="J20" s="49"/>
      <c r="K20" s="49"/>
      <c r="L20" s="49"/>
      <c r="M20" s="49"/>
      <c r="N20" s="49"/>
      <c r="O20" s="49"/>
      <c r="P20" s="49"/>
    </row>
    <row r="21" ht="27" customHeight="1" spans="1:16">
      <c r="A21" s="49"/>
      <c r="B21" s="49"/>
      <c r="C21" s="49"/>
      <c r="D21" s="49"/>
      <c r="E21" s="49"/>
      <c r="F21" s="49"/>
      <c r="G21" s="49"/>
      <c r="H21" s="49"/>
      <c r="I21" s="49"/>
      <c r="J21" s="49"/>
      <c r="K21" s="49"/>
      <c r="L21" s="49"/>
      <c r="M21" s="49"/>
      <c r="N21" s="49"/>
      <c r="O21" s="49"/>
      <c r="P21" s="49"/>
    </row>
    <row r="22" ht="27" customHeight="1" spans="1:16">
      <c r="A22" s="49"/>
      <c r="B22" s="49"/>
      <c r="C22" s="49"/>
      <c r="D22" s="49"/>
      <c r="E22" s="49"/>
      <c r="F22" s="49"/>
      <c r="G22" s="49"/>
      <c r="H22" s="49"/>
      <c r="I22" s="49"/>
      <c r="J22" s="49"/>
      <c r="K22" s="49"/>
      <c r="L22" s="49"/>
      <c r="M22" s="49"/>
      <c r="N22" s="49"/>
      <c r="O22" s="49"/>
      <c r="P22" s="49"/>
    </row>
    <row r="23" ht="27" customHeight="1" spans="1:16">
      <c r="A23" s="49"/>
      <c r="B23" s="49"/>
      <c r="C23" s="49"/>
      <c r="D23" s="49"/>
      <c r="E23" s="49"/>
      <c r="F23" s="49"/>
      <c r="G23" s="49"/>
      <c r="H23" s="49"/>
      <c r="I23" s="49"/>
      <c r="J23" s="49"/>
      <c r="K23" s="49"/>
      <c r="L23" s="49"/>
      <c r="M23" s="49"/>
      <c r="N23" s="49"/>
      <c r="O23" s="49"/>
      <c r="P23" s="49"/>
    </row>
  </sheetData>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verticalCentered="1"/>
  <pageMargins left="0.196527777777778" right="0.196527777777778" top="0.786805555555556" bottom="0.590277777777778" header="0" footer="0"/>
  <pageSetup paperSize="9" scale="85"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3"/>
  <sheetViews>
    <sheetView showGridLines="0" showZeros="0" workbookViewId="0">
      <selection activeCell="A3" sqref="A3:F3"/>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10" width="17.3333333333333" customWidth="1"/>
  </cols>
  <sheetData>
    <row r="1" ht="22.5" customHeight="1" spans="1:10">
      <c r="A1" s="2" t="s">
        <v>286</v>
      </c>
      <c r="B1" s="115"/>
      <c r="C1" s="115"/>
      <c r="D1" s="116"/>
      <c r="E1" s="116"/>
      <c r="F1" s="116"/>
      <c r="G1" s="116"/>
      <c r="H1" s="116"/>
      <c r="I1" s="116"/>
      <c r="J1" s="125"/>
    </row>
    <row r="2" ht="22.5" customHeight="1" spans="1:10">
      <c r="A2" s="80" t="s">
        <v>287</v>
      </c>
      <c r="B2" s="80"/>
      <c r="C2" s="80"/>
      <c r="D2" s="80"/>
      <c r="E2" s="80"/>
      <c r="F2" s="80"/>
      <c r="G2" s="80"/>
      <c r="H2" s="80"/>
      <c r="I2" s="80"/>
      <c r="J2" s="80"/>
    </row>
    <row r="3" ht="22.5" customHeight="1" spans="1:10">
      <c r="A3" s="117" t="s">
        <v>2</v>
      </c>
      <c r="B3" s="118"/>
      <c r="C3" s="118"/>
      <c r="D3" s="118"/>
      <c r="E3" s="118"/>
      <c r="F3" s="118"/>
      <c r="G3" s="119"/>
      <c r="H3" s="119"/>
      <c r="I3" s="119"/>
      <c r="J3" s="126" t="s">
        <v>84</v>
      </c>
    </row>
    <row r="4" ht="22.5" customHeight="1" spans="1:10">
      <c r="A4" s="9" t="s">
        <v>167</v>
      </c>
      <c r="B4" s="9"/>
      <c r="C4" s="9"/>
      <c r="D4" s="9" t="s">
        <v>182</v>
      </c>
      <c r="E4" s="120" t="s">
        <v>86</v>
      </c>
      <c r="F4" s="66" t="s">
        <v>258</v>
      </c>
      <c r="G4" s="66" t="s">
        <v>252</v>
      </c>
      <c r="H4" s="66" t="s">
        <v>254</v>
      </c>
      <c r="I4" s="66" t="s">
        <v>259</v>
      </c>
      <c r="J4" s="66" t="s">
        <v>255</v>
      </c>
    </row>
    <row r="5" ht="38.25" customHeight="1" spans="1:10">
      <c r="A5" s="9" t="s">
        <v>112</v>
      </c>
      <c r="B5" s="9" t="s">
        <v>113</v>
      </c>
      <c r="C5" s="9" t="s">
        <v>114</v>
      </c>
      <c r="D5" s="9"/>
      <c r="E5" s="121"/>
      <c r="F5" s="98"/>
      <c r="G5" s="98"/>
      <c r="H5" s="98"/>
      <c r="I5" s="98"/>
      <c r="J5" s="98"/>
    </row>
    <row r="6" s="1" customFormat="1" ht="27" customHeight="1" spans="1:10">
      <c r="A6" s="85"/>
      <c r="B6" s="85"/>
      <c r="C6" s="85"/>
      <c r="D6" s="88" t="s">
        <v>105</v>
      </c>
      <c r="E6" s="16">
        <f t="shared" ref="E6:J6" si="0">SUM(E7:E14)</f>
        <v>66.88</v>
      </c>
      <c r="F6" s="16">
        <f>SUM(F7:F14)</f>
        <v>46.45</v>
      </c>
      <c r="G6" s="16">
        <f>SUM(G7:G14)</f>
        <v>0</v>
      </c>
      <c r="H6" s="16">
        <f>SUM(H7:H14)</f>
        <v>0</v>
      </c>
      <c r="I6" s="16">
        <f>SUM(I7:I14)</f>
        <v>9.83</v>
      </c>
      <c r="J6" s="16">
        <f>SUM(J7:J14)</f>
        <v>10.6</v>
      </c>
    </row>
    <row r="7" ht="27" customHeight="1" spans="1:10">
      <c r="A7" s="85" t="s">
        <v>115</v>
      </c>
      <c r="B7" s="85"/>
      <c r="C7" s="85"/>
      <c r="D7" s="86" t="s">
        <v>116</v>
      </c>
      <c r="E7" s="16"/>
      <c r="F7" s="16"/>
      <c r="G7" s="16"/>
      <c r="H7" s="16"/>
      <c r="I7" s="16"/>
      <c r="J7" s="16"/>
    </row>
    <row r="8" ht="27" customHeight="1" spans="1:10">
      <c r="A8" s="85" t="s">
        <v>115</v>
      </c>
      <c r="B8" s="85" t="s">
        <v>117</v>
      </c>
      <c r="C8" s="85"/>
      <c r="D8" s="86" t="s">
        <v>118</v>
      </c>
      <c r="E8" s="16"/>
      <c r="F8" s="16"/>
      <c r="G8" s="16"/>
      <c r="H8" s="16"/>
      <c r="I8" s="16"/>
      <c r="J8" s="16"/>
    </row>
    <row r="9" ht="27" customHeight="1" spans="1:13">
      <c r="A9" s="85" t="s">
        <v>115</v>
      </c>
      <c r="B9" s="85" t="s">
        <v>117</v>
      </c>
      <c r="C9" s="85" t="s">
        <v>119</v>
      </c>
      <c r="D9" s="86" t="s">
        <v>120</v>
      </c>
      <c r="E9" s="16">
        <v>21.07</v>
      </c>
      <c r="F9" s="16">
        <v>15.99</v>
      </c>
      <c r="G9" s="16"/>
      <c r="H9" s="16"/>
      <c r="I9" s="16"/>
      <c r="J9" s="16">
        <v>5.08</v>
      </c>
      <c r="L9" s="20"/>
      <c r="M9" s="20"/>
    </row>
    <row r="10" s="78" customFormat="1" ht="27" customHeight="1" spans="1:13">
      <c r="A10" s="87" t="s">
        <v>115</v>
      </c>
      <c r="B10" s="87" t="s">
        <v>117</v>
      </c>
      <c r="C10" s="87" t="s">
        <v>121</v>
      </c>
      <c r="D10" s="88" t="s">
        <v>122</v>
      </c>
      <c r="E10" s="17"/>
      <c r="F10" s="17"/>
      <c r="G10" s="17"/>
      <c r="H10" s="17"/>
      <c r="I10" s="17"/>
      <c r="J10" s="93"/>
      <c r="K10" s="127"/>
      <c r="M10" s="127"/>
    </row>
    <row r="11" s="78" customFormat="1" ht="27" customHeight="1" spans="1:13">
      <c r="A11" s="87" t="s">
        <v>115</v>
      </c>
      <c r="B11" s="87" t="s">
        <v>117</v>
      </c>
      <c r="C11" s="87" t="s">
        <v>123</v>
      </c>
      <c r="D11" s="88" t="s">
        <v>124</v>
      </c>
      <c r="E11" s="17">
        <v>35.46</v>
      </c>
      <c r="F11" s="17">
        <v>30.46</v>
      </c>
      <c r="G11" s="17"/>
      <c r="H11" s="17"/>
      <c r="I11" s="17"/>
      <c r="J11" s="93">
        <v>5</v>
      </c>
      <c r="L11" s="127"/>
      <c r="M11" s="127"/>
    </row>
    <row r="12" s="78" customFormat="1" ht="27" customHeight="1" spans="1:12">
      <c r="A12" s="122" t="s">
        <v>125</v>
      </c>
      <c r="B12" s="122"/>
      <c r="C12" s="122"/>
      <c r="D12" s="123" t="s">
        <v>126</v>
      </c>
      <c r="E12" s="124">
        <v>0</v>
      </c>
      <c r="F12" s="124"/>
      <c r="G12" s="124"/>
      <c r="H12" s="124"/>
      <c r="I12" s="124"/>
      <c r="J12" s="93"/>
      <c r="K12" s="127"/>
      <c r="L12" s="127"/>
    </row>
    <row r="13" s="78" customFormat="1" ht="27" customHeight="1" spans="1:10">
      <c r="A13" s="122" t="s">
        <v>127</v>
      </c>
      <c r="B13" s="122" t="s">
        <v>128</v>
      </c>
      <c r="C13" s="122"/>
      <c r="D13" s="123" t="s">
        <v>129</v>
      </c>
      <c r="E13" s="124">
        <v>0</v>
      </c>
      <c r="F13" s="124"/>
      <c r="G13" s="124"/>
      <c r="H13" s="124"/>
      <c r="I13" s="124"/>
      <c r="J13" s="93"/>
    </row>
    <row r="14" s="78" customFormat="1" ht="27" customHeight="1" spans="1:10">
      <c r="A14" s="122" t="s">
        <v>127</v>
      </c>
      <c r="B14" s="122" t="s">
        <v>128</v>
      </c>
      <c r="C14" s="122" t="s">
        <v>119</v>
      </c>
      <c r="D14" s="123" t="s">
        <v>130</v>
      </c>
      <c r="E14" s="124">
        <v>10.35</v>
      </c>
      <c r="F14" s="124"/>
      <c r="G14" s="124"/>
      <c r="H14" s="124"/>
      <c r="I14" s="124">
        <v>9.83</v>
      </c>
      <c r="J14" s="93">
        <v>0.52</v>
      </c>
    </row>
    <row r="15" s="78" customFormat="1" ht="27" customHeight="1" spans="1:10">
      <c r="A15" s="122"/>
      <c r="B15" s="122"/>
      <c r="C15" s="122"/>
      <c r="D15" s="123"/>
      <c r="E15" s="124"/>
      <c r="F15" s="124"/>
      <c r="G15" s="124"/>
      <c r="H15" s="124"/>
      <c r="I15" s="124"/>
      <c r="J15" s="93"/>
    </row>
    <row r="16" ht="27" customHeight="1" spans="1:10">
      <c r="A16" s="49"/>
      <c r="B16" s="49"/>
      <c r="C16" s="49"/>
      <c r="D16" s="49"/>
      <c r="E16" s="49"/>
      <c r="F16" s="49"/>
      <c r="G16" s="49"/>
      <c r="H16" s="49"/>
      <c r="I16" s="49"/>
      <c r="J16" s="49"/>
    </row>
    <row r="17" ht="27" customHeight="1" spans="1:10">
      <c r="A17" s="49"/>
      <c r="B17" s="49"/>
      <c r="C17" s="49"/>
      <c r="D17" s="49"/>
      <c r="E17" s="49"/>
      <c r="F17" s="49"/>
      <c r="G17" s="49"/>
      <c r="H17" s="49"/>
      <c r="I17" s="49"/>
      <c r="J17" s="49"/>
    </row>
    <row r="18" ht="27" customHeight="1" spans="1:10">
      <c r="A18" s="49"/>
      <c r="B18" s="49"/>
      <c r="C18" s="49"/>
      <c r="D18" s="49"/>
      <c r="E18" s="49"/>
      <c r="F18" s="49"/>
      <c r="G18" s="49"/>
      <c r="H18" s="49"/>
      <c r="I18" s="49"/>
      <c r="J18" s="49"/>
    </row>
    <row r="19" ht="27" customHeight="1" spans="1:10">
      <c r="A19" s="49"/>
      <c r="B19" s="49"/>
      <c r="C19" s="49"/>
      <c r="D19" s="49"/>
      <c r="E19" s="49"/>
      <c r="F19" s="49"/>
      <c r="G19" s="49"/>
      <c r="H19" s="49"/>
      <c r="I19" s="49"/>
      <c r="J19" s="49"/>
    </row>
    <row r="20" ht="27" customHeight="1" spans="1:10">
      <c r="A20" s="49"/>
      <c r="B20" s="49"/>
      <c r="C20" s="49"/>
      <c r="D20" s="49"/>
      <c r="E20" s="49"/>
      <c r="F20" s="49"/>
      <c r="G20" s="49"/>
      <c r="H20" s="49"/>
      <c r="I20" s="49"/>
      <c r="J20" s="49"/>
    </row>
    <row r="21" ht="27" customHeight="1" spans="1:10">
      <c r="A21" s="49"/>
      <c r="B21" s="49"/>
      <c r="C21" s="49"/>
      <c r="D21" s="49"/>
      <c r="E21" s="49"/>
      <c r="F21" s="49"/>
      <c r="G21" s="49"/>
      <c r="H21" s="49"/>
      <c r="I21" s="49"/>
      <c r="J21" s="49"/>
    </row>
    <row r="22" ht="27" customHeight="1" spans="1:10">
      <c r="A22" s="49"/>
      <c r="B22" s="49"/>
      <c r="C22" s="49"/>
      <c r="D22" s="49"/>
      <c r="E22" s="49"/>
      <c r="F22" s="49"/>
      <c r="G22" s="49"/>
      <c r="H22" s="49"/>
      <c r="I22" s="49"/>
      <c r="J22" s="49"/>
    </row>
    <row r="23" ht="27" customHeight="1" spans="1:10">
      <c r="A23" s="49"/>
      <c r="B23" s="49"/>
      <c r="C23" s="49"/>
      <c r="D23" s="49"/>
      <c r="E23" s="49"/>
      <c r="F23" s="49"/>
      <c r="G23" s="49"/>
      <c r="H23" s="49"/>
      <c r="I23" s="49"/>
      <c r="J23" s="49"/>
    </row>
  </sheetData>
  <mergeCells count="9">
    <mergeCell ref="A3:F3"/>
    <mergeCell ref="A4:C4"/>
    <mergeCell ref="D4:D5"/>
    <mergeCell ref="E4:E5"/>
    <mergeCell ref="F4:F5"/>
    <mergeCell ref="G4:G5"/>
    <mergeCell ref="H4:H5"/>
    <mergeCell ref="I4:I5"/>
    <mergeCell ref="J4:J5"/>
  </mergeCells>
  <printOptions horizontalCentered="1" verticalCentered="1"/>
  <pageMargins left="0.196527777777778" right="0.196527777777778" top="0.786805555555556" bottom="0.590277777777778" header="0" footer="0"/>
  <pageSetup paperSize="9" scale="90" orientation="landscape"/>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8"/>
  <sheetViews>
    <sheetView showGridLines="0" showZeros="0" workbookViewId="0">
      <selection activeCell="A3" sqref="A3:I3"/>
    </sheetView>
  </sheetViews>
  <sheetFormatPr defaultColWidth="9.16666666666667" defaultRowHeight="12.75" customHeight="1"/>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18" width="11.3333333333333" customWidth="1"/>
  </cols>
  <sheetData>
    <row r="1" ht="23.25" customHeight="1" spans="1:20">
      <c r="A1" s="2" t="s">
        <v>288</v>
      </c>
      <c r="B1" s="79"/>
      <c r="C1" s="79"/>
      <c r="D1" s="79"/>
      <c r="E1" s="79"/>
      <c r="F1" s="79"/>
      <c r="G1" s="79"/>
      <c r="H1" s="79"/>
      <c r="I1" s="79"/>
      <c r="J1" s="79"/>
      <c r="K1" s="79"/>
      <c r="L1" s="79"/>
      <c r="M1" s="79"/>
      <c r="N1" s="79"/>
      <c r="O1" s="79"/>
      <c r="Q1" s="49"/>
      <c r="R1" s="21"/>
      <c r="S1" s="49"/>
      <c r="T1" s="49"/>
    </row>
    <row r="2" ht="23.25" customHeight="1" spans="1:20">
      <c r="A2" s="80" t="s">
        <v>289</v>
      </c>
      <c r="B2" s="80"/>
      <c r="C2" s="80"/>
      <c r="D2" s="80"/>
      <c r="E2" s="80"/>
      <c r="F2" s="80"/>
      <c r="G2" s="80"/>
      <c r="H2" s="80"/>
      <c r="I2" s="80"/>
      <c r="J2" s="80"/>
      <c r="K2" s="80"/>
      <c r="L2" s="80"/>
      <c r="M2" s="80"/>
      <c r="N2" s="80"/>
      <c r="O2" s="80"/>
      <c r="P2" s="80"/>
      <c r="Q2" s="80"/>
      <c r="R2" s="80"/>
      <c r="S2" s="49"/>
      <c r="T2" s="49"/>
    </row>
    <row r="3" s="1" customFormat="1" ht="23.25" customHeight="1" spans="1:20">
      <c r="A3" s="110" t="s">
        <v>2</v>
      </c>
      <c r="B3" s="110"/>
      <c r="C3" s="110"/>
      <c r="D3" s="110"/>
      <c r="E3" s="110"/>
      <c r="F3" s="110"/>
      <c r="G3" s="110"/>
      <c r="H3" s="110"/>
      <c r="I3" s="110"/>
      <c r="J3" s="79"/>
      <c r="K3" s="79"/>
      <c r="L3" s="79"/>
      <c r="M3" s="79"/>
      <c r="N3" s="79"/>
      <c r="O3" s="79"/>
      <c r="Q3" s="54"/>
      <c r="R3" s="73" t="s">
        <v>84</v>
      </c>
      <c r="S3" s="54"/>
      <c r="T3" s="54"/>
    </row>
    <row r="4" ht="23.25" customHeight="1" spans="1:20">
      <c r="A4" s="61" t="s">
        <v>167</v>
      </c>
      <c r="B4" s="61"/>
      <c r="C4" s="61"/>
      <c r="D4" s="26" t="s">
        <v>111</v>
      </c>
      <c r="E4" s="96" t="s">
        <v>183</v>
      </c>
      <c r="F4" s="61" t="s">
        <v>168</v>
      </c>
      <c r="G4" s="61"/>
      <c r="H4" s="61"/>
      <c r="I4" s="81"/>
      <c r="J4" s="66" t="s">
        <v>169</v>
      </c>
      <c r="K4" s="66"/>
      <c r="L4" s="66"/>
      <c r="M4" s="66"/>
      <c r="N4" s="66"/>
      <c r="O4" s="66"/>
      <c r="P4" s="66"/>
      <c r="Q4" s="66"/>
      <c r="R4" s="66"/>
      <c r="S4" s="92"/>
      <c r="T4" s="92"/>
    </row>
    <row r="5" ht="23.25" customHeight="1" spans="1:20">
      <c r="A5" s="66" t="s">
        <v>112</v>
      </c>
      <c r="B5" s="66" t="s">
        <v>113</v>
      </c>
      <c r="C5" s="66" t="s">
        <v>114</v>
      </c>
      <c r="D5" s="9"/>
      <c r="E5" s="97"/>
      <c r="F5" s="66" t="s">
        <v>105</v>
      </c>
      <c r="G5" s="66" t="s">
        <v>170</v>
      </c>
      <c r="H5" s="66" t="s">
        <v>171</v>
      </c>
      <c r="I5" s="66" t="s">
        <v>172</v>
      </c>
      <c r="J5" s="66" t="s">
        <v>105</v>
      </c>
      <c r="K5" s="98" t="s">
        <v>173</v>
      </c>
      <c r="L5" s="99" t="s">
        <v>174</v>
      </c>
      <c r="M5" s="100" t="s">
        <v>175</v>
      </c>
      <c r="N5" s="101" t="s">
        <v>176</v>
      </c>
      <c r="O5" s="99" t="s">
        <v>177</v>
      </c>
      <c r="P5" s="98" t="s">
        <v>178</v>
      </c>
      <c r="Q5" s="98" t="s">
        <v>179</v>
      </c>
      <c r="R5" s="14" t="s">
        <v>162</v>
      </c>
      <c r="S5" s="92"/>
      <c r="T5" s="92"/>
    </row>
    <row r="6" ht="30" customHeight="1" spans="1:20">
      <c r="A6" s="66"/>
      <c r="B6" s="66"/>
      <c r="C6" s="66"/>
      <c r="D6" s="9"/>
      <c r="E6" s="97"/>
      <c r="F6" s="66"/>
      <c r="G6" s="66"/>
      <c r="H6" s="66"/>
      <c r="I6" s="66"/>
      <c r="J6" s="66"/>
      <c r="K6" s="102"/>
      <c r="L6" s="103"/>
      <c r="M6" s="104"/>
      <c r="N6" s="105"/>
      <c r="O6" s="103"/>
      <c r="P6" s="102"/>
      <c r="Q6" s="102"/>
      <c r="R6" s="14"/>
      <c r="S6" s="92"/>
      <c r="T6" s="92"/>
    </row>
    <row r="7" s="1" customFormat="1" ht="29.25" customHeight="1" spans="1:20">
      <c r="A7" s="87"/>
      <c r="B7" s="87"/>
      <c r="C7" s="87"/>
      <c r="D7" s="88"/>
      <c r="E7" s="17"/>
      <c r="F7" s="17"/>
      <c r="G7" s="17"/>
      <c r="H7" s="17"/>
      <c r="I7" s="17"/>
      <c r="J7" s="16"/>
      <c r="K7" s="16"/>
      <c r="L7" s="16"/>
      <c r="M7" s="16"/>
      <c r="N7" s="16"/>
      <c r="O7" s="16"/>
      <c r="P7" s="16"/>
      <c r="Q7" s="16"/>
      <c r="R7" s="16"/>
      <c r="S7" s="54"/>
      <c r="T7" s="54"/>
    </row>
    <row r="8" ht="23.25" customHeight="1" spans="1:21">
      <c r="A8" s="49"/>
      <c r="B8" s="49"/>
      <c r="C8" s="49"/>
      <c r="D8" s="49"/>
      <c r="E8" s="49"/>
      <c r="F8" s="49"/>
      <c r="G8" s="49"/>
      <c r="H8" s="49"/>
      <c r="I8" s="49"/>
      <c r="J8" s="49"/>
      <c r="K8" s="49"/>
      <c r="L8" s="49"/>
      <c r="M8" s="49"/>
      <c r="N8" s="49"/>
      <c r="O8" s="49"/>
      <c r="P8" s="49"/>
      <c r="Q8" s="49"/>
      <c r="R8" s="49"/>
      <c r="S8" s="49"/>
      <c r="T8" s="49"/>
      <c r="U8" s="20"/>
    </row>
    <row r="9" ht="23.25" customHeight="1" spans="1:20">
      <c r="A9" s="49"/>
      <c r="B9" s="49"/>
      <c r="C9" s="49"/>
      <c r="D9" s="49"/>
      <c r="E9" s="49"/>
      <c r="F9" s="49"/>
      <c r="G9" s="49"/>
      <c r="H9" s="49"/>
      <c r="I9" s="49"/>
      <c r="J9" s="49"/>
      <c r="K9" s="49"/>
      <c r="L9" s="49"/>
      <c r="M9" s="49"/>
      <c r="N9" s="49"/>
      <c r="O9" s="49"/>
      <c r="P9" s="49"/>
      <c r="Q9" s="49"/>
      <c r="R9" s="49"/>
      <c r="S9" s="49"/>
      <c r="T9" s="49"/>
    </row>
    <row r="10" ht="23.25" customHeight="1" spans="1:21">
      <c r="A10" s="49"/>
      <c r="B10" s="49"/>
      <c r="C10" s="49"/>
      <c r="D10" s="49"/>
      <c r="E10" s="49"/>
      <c r="F10" s="49"/>
      <c r="G10" s="49"/>
      <c r="H10" s="49"/>
      <c r="I10" s="49"/>
      <c r="J10" s="49"/>
      <c r="K10" s="49"/>
      <c r="L10" s="49"/>
      <c r="M10" s="49"/>
      <c r="N10" s="49"/>
      <c r="O10" s="49"/>
      <c r="P10" s="49"/>
      <c r="Q10" s="49"/>
      <c r="R10" s="49"/>
      <c r="S10" s="49"/>
      <c r="T10" s="49"/>
      <c r="U10" s="20"/>
    </row>
    <row r="11" ht="23.25" customHeight="1" spans="1:20">
      <c r="A11" s="49"/>
      <c r="B11" s="49"/>
      <c r="C11" s="49"/>
      <c r="D11" s="49"/>
      <c r="E11" s="49"/>
      <c r="F11" s="49"/>
      <c r="G11" s="49"/>
      <c r="H11" s="49"/>
      <c r="I11" s="49"/>
      <c r="J11" s="49"/>
      <c r="K11" s="49"/>
      <c r="L11" s="49"/>
      <c r="M11" s="49"/>
      <c r="N11" s="49"/>
      <c r="O11" s="49"/>
      <c r="P11" s="49"/>
      <c r="Q11" s="49"/>
      <c r="R11" s="49"/>
      <c r="S11" s="49"/>
      <c r="T11" s="49"/>
    </row>
    <row r="12" ht="23.25" customHeight="1" spans="1:20">
      <c r="A12" s="49"/>
      <c r="B12" s="49"/>
      <c r="C12" s="49"/>
      <c r="D12" s="49"/>
      <c r="E12" s="49"/>
      <c r="F12" s="49"/>
      <c r="G12" s="49"/>
      <c r="H12" s="49"/>
      <c r="I12" s="49"/>
      <c r="J12" s="49"/>
      <c r="K12" s="49"/>
      <c r="L12" s="49"/>
      <c r="M12" s="49"/>
      <c r="N12" s="49"/>
      <c r="O12" s="49"/>
      <c r="P12" s="49"/>
      <c r="Q12" s="49"/>
      <c r="R12" s="49"/>
      <c r="S12" s="49"/>
      <c r="T12" s="49"/>
    </row>
    <row r="13" ht="23.25" customHeight="1" spans="1:20">
      <c r="A13" s="49"/>
      <c r="B13" s="49"/>
      <c r="C13" s="49"/>
      <c r="D13" s="49"/>
      <c r="E13" s="49"/>
      <c r="F13" s="49"/>
      <c r="G13" s="49"/>
      <c r="H13" s="49"/>
      <c r="I13" s="49"/>
      <c r="J13" s="49"/>
      <c r="K13" s="49"/>
      <c r="L13" s="49"/>
      <c r="M13" s="49"/>
      <c r="N13" s="49"/>
      <c r="O13" s="49"/>
      <c r="P13" s="49"/>
      <c r="Q13" s="49"/>
      <c r="R13" s="49"/>
      <c r="S13" s="49"/>
      <c r="T13" s="49"/>
    </row>
    <row r="14" ht="23.25" customHeight="1" spans="1:20">
      <c r="A14" s="49"/>
      <c r="B14" s="49"/>
      <c r="C14" s="49"/>
      <c r="D14" s="49"/>
      <c r="E14" s="49"/>
      <c r="F14" s="49"/>
      <c r="G14" s="49"/>
      <c r="H14" s="49"/>
      <c r="I14" s="49"/>
      <c r="J14" s="49"/>
      <c r="K14" s="49"/>
      <c r="L14" s="49"/>
      <c r="M14" s="49"/>
      <c r="N14" s="49"/>
      <c r="O14" s="49"/>
      <c r="P14" s="49"/>
      <c r="Q14" s="49"/>
      <c r="R14" s="49"/>
      <c r="S14" s="49"/>
      <c r="T14" s="49"/>
    </row>
    <row r="15" ht="23.25" customHeight="1" spans="1:20">
      <c r="A15" s="49"/>
      <c r="B15" s="49"/>
      <c r="C15" s="49"/>
      <c r="D15" s="49"/>
      <c r="E15" s="49"/>
      <c r="F15" s="49"/>
      <c r="G15" s="49"/>
      <c r="H15" s="49"/>
      <c r="I15" s="49"/>
      <c r="J15" s="49"/>
      <c r="K15" s="49"/>
      <c r="L15" s="49"/>
      <c r="M15" s="49"/>
      <c r="N15" s="49"/>
      <c r="O15" s="49"/>
      <c r="P15" s="49"/>
      <c r="Q15" s="49"/>
      <c r="R15" s="49"/>
      <c r="S15" s="49"/>
      <c r="T15" s="49"/>
    </row>
    <row r="16" ht="23.25" customHeight="1" spans="1:20">
      <c r="A16" s="49"/>
      <c r="B16" s="49"/>
      <c r="C16" s="49"/>
      <c r="D16" s="49"/>
      <c r="E16" s="49"/>
      <c r="F16" s="49"/>
      <c r="G16" s="49"/>
      <c r="H16" s="49"/>
      <c r="I16" s="49"/>
      <c r="J16" s="49"/>
      <c r="K16" s="49"/>
      <c r="L16" s="49"/>
      <c r="M16" s="49"/>
      <c r="N16" s="49"/>
      <c r="O16" s="49"/>
      <c r="P16" s="49"/>
      <c r="Q16" s="49"/>
      <c r="R16" s="49"/>
      <c r="S16" s="49"/>
      <c r="T16" s="49"/>
    </row>
    <row r="17" ht="23.25" customHeight="1" spans="1:20">
      <c r="A17" s="49"/>
      <c r="B17" s="49"/>
      <c r="C17" s="49"/>
      <c r="D17" s="49"/>
      <c r="E17" s="49"/>
      <c r="F17" s="49"/>
      <c r="G17" s="49"/>
      <c r="H17" s="49"/>
      <c r="I17" s="49"/>
      <c r="J17" s="49"/>
      <c r="K17" s="49"/>
      <c r="L17" s="49"/>
      <c r="M17" s="49"/>
      <c r="N17" s="49"/>
      <c r="O17" s="49"/>
      <c r="P17" s="49"/>
      <c r="Q17" s="49"/>
      <c r="R17" s="49"/>
      <c r="S17" s="49"/>
      <c r="T17" s="49"/>
    </row>
    <row r="18" ht="23.25" customHeight="1" spans="1:20">
      <c r="A18" s="49"/>
      <c r="B18" s="49"/>
      <c r="C18" s="49"/>
      <c r="D18" s="49"/>
      <c r="E18" s="49"/>
      <c r="F18" s="49"/>
      <c r="G18" s="49"/>
      <c r="H18" s="49"/>
      <c r="I18" s="49"/>
      <c r="J18" s="49"/>
      <c r="K18" s="49"/>
      <c r="L18" s="49"/>
      <c r="M18" s="49"/>
      <c r="N18" s="49"/>
      <c r="O18" s="49"/>
      <c r="P18" s="49"/>
      <c r="Q18" s="49"/>
      <c r="R18" s="49"/>
      <c r="S18" s="49"/>
      <c r="T18" s="49"/>
    </row>
  </sheetData>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verticalCentered="1"/>
  <pageMargins left="0.196527777777778" right="0.196527777777778" top="0.786805555555556" bottom="0.590277777777778" header="0" footer="0"/>
  <pageSetup paperSize="9" scale="70"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8"/>
  <sheetViews>
    <sheetView showGridLines="0" showZeros="0" workbookViewId="0">
      <selection activeCell="A3" sqref="A3:I3"/>
    </sheetView>
  </sheetViews>
  <sheetFormatPr defaultColWidth="9.16666666666667" defaultRowHeight="12.75" customHeight="1"/>
  <cols>
    <col min="1" max="1" width="11" customWidth="1"/>
    <col min="2" max="2" width="9" customWidth="1"/>
    <col min="3" max="3" width="6.83333333333333" customWidth="1"/>
    <col min="4" max="4" width="36.6666666666667" customWidth="1"/>
    <col min="5" max="5" width="15" customWidth="1"/>
    <col min="6" max="17" width="12.6666666666667" customWidth="1"/>
  </cols>
  <sheetData>
    <row r="1" ht="23.25" customHeight="1" spans="1:19">
      <c r="A1" s="2" t="s">
        <v>290</v>
      </c>
      <c r="B1" s="79"/>
      <c r="C1" s="79"/>
      <c r="D1" s="79"/>
      <c r="E1" s="79"/>
      <c r="F1" s="79"/>
      <c r="G1" s="79"/>
      <c r="H1" s="79"/>
      <c r="I1" s="79"/>
      <c r="J1" s="79"/>
      <c r="K1" s="79"/>
      <c r="L1" s="79"/>
      <c r="M1" s="79"/>
      <c r="N1" s="79"/>
      <c r="O1" s="79"/>
      <c r="Q1" s="21"/>
      <c r="R1" s="49"/>
      <c r="S1" s="49"/>
    </row>
    <row r="2" ht="23.25" customHeight="1" spans="1:19">
      <c r="A2" s="80" t="s">
        <v>291</v>
      </c>
      <c r="B2" s="80"/>
      <c r="C2" s="80"/>
      <c r="D2" s="80"/>
      <c r="E2" s="80"/>
      <c r="F2" s="80"/>
      <c r="G2" s="80"/>
      <c r="H2" s="80"/>
      <c r="I2" s="80"/>
      <c r="J2" s="80"/>
      <c r="K2" s="80"/>
      <c r="L2" s="80"/>
      <c r="M2" s="80"/>
      <c r="N2" s="80"/>
      <c r="O2" s="80"/>
      <c r="P2" s="80"/>
      <c r="Q2" s="80"/>
      <c r="R2" s="49"/>
      <c r="S2" s="49"/>
    </row>
    <row r="3" s="1" customFormat="1" ht="23.25" customHeight="1" spans="1:19">
      <c r="A3" s="111" t="s">
        <v>2</v>
      </c>
      <c r="B3" s="111"/>
      <c r="C3" s="111"/>
      <c r="D3" s="111"/>
      <c r="E3" s="111"/>
      <c r="F3" s="111"/>
      <c r="G3" s="111"/>
      <c r="H3" s="111"/>
      <c r="I3" s="111"/>
      <c r="J3" s="79"/>
      <c r="K3" s="79"/>
      <c r="L3" s="79"/>
      <c r="M3" s="79"/>
      <c r="N3" s="79"/>
      <c r="O3" s="79"/>
      <c r="Q3" s="73" t="s">
        <v>84</v>
      </c>
      <c r="R3" s="54"/>
      <c r="S3" s="54"/>
    </row>
    <row r="4" ht="21.75" customHeight="1" spans="1:19">
      <c r="A4" s="61" t="s">
        <v>167</v>
      </c>
      <c r="B4" s="61"/>
      <c r="C4" s="61"/>
      <c r="D4" s="26" t="s">
        <v>182</v>
      </c>
      <c r="E4" s="113" t="s">
        <v>183</v>
      </c>
      <c r="F4" s="81" t="s">
        <v>184</v>
      </c>
      <c r="G4" s="82" t="s">
        <v>185</v>
      </c>
      <c r="H4" s="81" t="s">
        <v>186</v>
      </c>
      <c r="I4" s="81" t="s">
        <v>187</v>
      </c>
      <c r="J4" s="83" t="s">
        <v>188</v>
      </c>
      <c r="K4" s="83" t="s">
        <v>189</v>
      </c>
      <c r="L4" s="83" t="s">
        <v>190</v>
      </c>
      <c r="M4" s="83" t="s">
        <v>191</v>
      </c>
      <c r="N4" s="83" t="s">
        <v>172</v>
      </c>
      <c r="O4" s="83" t="s">
        <v>192</v>
      </c>
      <c r="P4" s="83" t="s">
        <v>193</v>
      </c>
      <c r="Q4" s="66" t="s">
        <v>162</v>
      </c>
      <c r="R4" s="92"/>
      <c r="S4" s="92"/>
    </row>
    <row r="5" ht="15" customHeight="1" spans="1:19">
      <c r="A5" s="66" t="s">
        <v>112</v>
      </c>
      <c r="B5" s="66" t="s">
        <v>113</v>
      </c>
      <c r="C5" s="66" t="s">
        <v>114</v>
      </c>
      <c r="D5" s="9"/>
      <c r="E5" s="114"/>
      <c r="F5" s="83"/>
      <c r="G5" s="84"/>
      <c r="H5" s="83"/>
      <c r="I5" s="83"/>
      <c r="J5" s="83"/>
      <c r="K5" s="83"/>
      <c r="L5" s="83"/>
      <c r="M5" s="83"/>
      <c r="N5" s="83"/>
      <c r="O5" s="83"/>
      <c r="P5" s="83"/>
      <c r="Q5" s="66"/>
      <c r="R5" s="92"/>
      <c r="S5" s="92"/>
    </row>
    <row r="6" ht="15" customHeight="1" spans="1:19">
      <c r="A6" s="66"/>
      <c r="B6" s="66"/>
      <c r="C6" s="66"/>
      <c r="D6" s="9"/>
      <c r="E6" s="114"/>
      <c r="F6" s="83"/>
      <c r="G6" s="84"/>
      <c r="H6" s="83"/>
      <c r="I6" s="83"/>
      <c r="J6" s="83"/>
      <c r="K6" s="83"/>
      <c r="L6" s="83"/>
      <c r="M6" s="83"/>
      <c r="N6" s="83"/>
      <c r="O6" s="83"/>
      <c r="P6" s="83"/>
      <c r="Q6" s="66"/>
      <c r="R6" s="92"/>
      <c r="S6" s="92"/>
    </row>
    <row r="7" s="1" customFormat="1" ht="29.25" customHeight="1" spans="1:19">
      <c r="A7" s="87"/>
      <c r="B7" s="87"/>
      <c r="C7" s="87"/>
      <c r="D7" s="88"/>
      <c r="E7" s="17"/>
      <c r="F7" s="17"/>
      <c r="G7" s="17"/>
      <c r="H7" s="17"/>
      <c r="I7" s="17"/>
      <c r="J7" s="17"/>
      <c r="K7" s="17"/>
      <c r="L7" s="17"/>
      <c r="M7" s="17"/>
      <c r="N7" s="17"/>
      <c r="O7" s="17"/>
      <c r="P7" s="17"/>
      <c r="Q7" s="16"/>
      <c r="R7" s="54"/>
      <c r="S7" s="54"/>
    </row>
    <row r="8" ht="23.25" customHeight="1" spans="1:20">
      <c r="A8" s="49"/>
      <c r="B8" s="49"/>
      <c r="C8" s="49"/>
      <c r="D8" s="49"/>
      <c r="E8" s="49"/>
      <c r="F8" s="49"/>
      <c r="G8" s="49"/>
      <c r="H8" s="49"/>
      <c r="I8" s="49"/>
      <c r="J8" s="49"/>
      <c r="K8" s="49"/>
      <c r="L8" s="49"/>
      <c r="M8" s="49"/>
      <c r="N8" s="49"/>
      <c r="O8" s="49"/>
      <c r="P8" s="49"/>
      <c r="Q8" s="49"/>
      <c r="R8" s="49"/>
      <c r="S8" s="49"/>
      <c r="T8" s="20"/>
    </row>
    <row r="9" ht="23.25" customHeight="1" spans="1:19">
      <c r="A9" s="49"/>
      <c r="B9" s="49"/>
      <c r="C9" s="49"/>
      <c r="D9" s="49"/>
      <c r="E9" s="49"/>
      <c r="F9" s="49"/>
      <c r="G9" s="49"/>
      <c r="H9" s="49"/>
      <c r="I9" s="49"/>
      <c r="J9" s="49"/>
      <c r="K9" s="49"/>
      <c r="L9" s="49"/>
      <c r="M9" s="49"/>
      <c r="N9" s="49"/>
      <c r="O9" s="49"/>
      <c r="P9" s="49"/>
      <c r="Q9" s="49"/>
      <c r="R9" s="49"/>
      <c r="S9" s="49"/>
    </row>
    <row r="10" ht="23.25" customHeight="1" spans="1:20">
      <c r="A10" s="49"/>
      <c r="B10" s="49"/>
      <c r="C10" s="49"/>
      <c r="D10" s="49"/>
      <c r="E10" s="49"/>
      <c r="F10" s="49"/>
      <c r="G10" s="49"/>
      <c r="H10" s="49"/>
      <c r="I10" s="49"/>
      <c r="J10" s="49"/>
      <c r="K10" s="49"/>
      <c r="L10" s="49"/>
      <c r="M10" s="49"/>
      <c r="N10" s="49"/>
      <c r="O10" s="49"/>
      <c r="P10" s="49"/>
      <c r="Q10" s="49"/>
      <c r="R10" s="49"/>
      <c r="S10" s="49"/>
      <c r="T10" s="20"/>
    </row>
    <row r="11" ht="23.25" customHeight="1" spans="1:19">
      <c r="A11" s="49"/>
      <c r="B11" s="49"/>
      <c r="C11" s="49"/>
      <c r="D11" s="49"/>
      <c r="E11" s="49"/>
      <c r="F11" s="49"/>
      <c r="G11" s="49"/>
      <c r="H11" s="49"/>
      <c r="I11" s="49"/>
      <c r="J11" s="49"/>
      <c r="K11" s="49"/>
      <c r="L11" s="49"/>
      <c r="M11" s="49"/>
      <c r="N11" s="49"/>
      <c r="O11" s="49"/>
      <c r="P11" s="49"/>
      <c r="Q11" s="49"/>
      <c r="R11" s="49"/>
      <c r="S11" s="49"/>
    </row>
    <row r="12" ht="23.25" customHeight="1" spans="1:19">
      <c r="A12" s="49"/>
      <c r="B12" s="49"/>
      <c r="C12" s="49"/>
      <c r="D12" s="49"/>
      <c r="E12" s="49"/>
      <c r="F12" s="49"/>
      <c r="G12" s="49"/>
      <c r="H12" s="49"/>
      <c r="I12" s="49"/>
      <c r="J12" s="49"/>
      <c r="K12" s="49"/>
      <c r="L12" s="49"/>
      <c r="M12" s="49"/>
      <c r="N12" s="49"/>
      <c r="O12" s="49"/>
      <c r="P12" s="49"/>
      <c r="Q12" s="49"/>
      <c r="R12" s="49"/>
      <c r="S12" s="49"/>
    </row>
    <row r="13" ht="23.25" customHeight="1" spans="1:19">
      <c r="A13" s="49"/>
      <c r="B13" s="49"/>
      <c r="C13" s="49"/>
      <c r="D13" s="49"/>
      <c r="E13" s="49"/>
      <c r="F13" s="49"/>
      <c r="G13" s="49"/>
      <c r="H13" s="49"/>
      <c r="I13" s="49"/>
      <c r="J13" s="49"/>
      <c r="K13" s="49"/>
      <c r="L13" s="49"/>
      <c r="M13" s="49"/>
      <c r="N13" s="49"/>
      <c r="O13" s="49"/>
      <c r="P13" s="49"/>
      <c r="Q13" s="49"/>
      <c r="R13" s="49"/>
      <c r="S13" s="49"/>
    </row>
    <row r="14" ht="23.25" customHeight="1" spans="1:19">
      <c r="A14" s="49"/>
      <c r="B14" s="49"/>
      <c r="C14" s="49"/>
      <c r="D14" s="49"/>
      <c r="E14" s="49"/>
      <c r="F14" s="49"/>
      <c r="G14" s="49"/>
      <c r="H14" s="49"/>
      <c r="I14" s="49"/>
      <c r="J14" s="49"/>
      <c r="K14" s="49"/>
      <c r="L14" s="49"/>
      <c r="M14" s="49"/>
      <c r="N14" s="49"/>
      <c r="O14" s="49"/>
      <c r="P14" s="49"/>
      <c r="Q14" s="49"/>
      <c r="R14" s="49"/>
      <c r="S14" s="49"/>
    </row>
    <row r="15" ht="23.25" customHeight="1" spans="1:19">
      <c r="A15" s="49"/>
      <c r="B15" s="49"/>
      <c r="C15" s="49"/>
      <c r="D15" s="49"/>
      <c r="E15" s="49"/>
      <c r="F15" s="49"/>
      <c r="G15" s="49"/>
      <c r="H15" s="49"/>
      <c r="I15" s="49"/>
      <c r="J15" s="49"/>
      <c r="K15" s="49"/>
      <c r="L15" s="49"/>
      <c r="M15" s="49"/>
      <c r="N15" s="49"/>
      <c r="O15" s="49"/>
      <c r="P15" s="49"/>
      <c r="Q15" s="49"/>
      <c r="R15" s="49"/>
      <c r="S15" s="49"/>
    </row>
    <row r="16" ht="23.25" customHeight="1" spans="1:19">
      <c r="A16" s="49"/>
      <c r="B16" s="49"/>
      <c r="C16" s="49"/>
      <c r="D16" s="49"/>
      <c r="E16" s="49"/>
      <c r="F16" s="49"/>
      <c r="G16" s="49"/>
      <c r="H16" s="49"/>
      <c r="I16" s="49"/>
      <c r="J16" s="49"/>
      <c r="K16" s="49"/>
      <c r="L16" s="49"/>
      <c r="M16" s="49"/>
      <c r="N16" s="49"/>
      <c r="O16" s="49"/>
      <c r="P16" s="49"/>
      <c r="Q16" s="49"/>
      <c r="R16" s="49"/>
      <c r="S16" s="49"/>
    </row>
    <row r="17" ht="23.25" customHeight="1" spans="1:19">
      <c r="A17" s="49"/>
      <c r="B17" s="49"/>
      <c r="C17" s="49"/>
      <c r="D17" s="49"/>
      <c r="E17" s="49"/>
      <c r="F17" s="49"/>
      <c r="G17" s="49"/>
      <c r="H17" s="49"/>
      <c r="I17" s="49"/>
      <c r="J17" s="49"/>
      <c r="K17" s="49"/>
      <c r="L17" s="49"/>
      <c r="M17" s="49"/>
      <c r="N17" s="49"/>
      <c r="O17" s="49"/>
      <c r="P17" s="49"/>
      <c r="Q17" s="49"/>
      <c r="R17" s="49"/>
      <c r="S17" s="49"/>
    </row>
    <row r="18" ht="23.25" customHeight="1" spans="1:19">
      <c r="A18" s="49"/>
      <c r="B18" s="49"/>
      <c r="C18" s="49"/>
      <c r="D18" s="49"/>
      <c r="E18" s="49"/>
      <c r="F18" s="49"/>
      <c r="G18" s="49"/>
      <c r="H18" s="49"/>
      <c r="I18" s="49"/>
      <c r="J18" s="49"/>
      <c r="K18" s="49"/>
      <c r="L18" s="49"/>
      <c r="M18" s="49"/>
      <c r="N18" s="49"/>
      <c r="O18" s="49"/>
      <c r="P18" s="49"/>
      <c r="Q18" s="49"/>
      <c r="R18" s="49"/>
      <c r="S18" s="49"/>
    </row>
  </sheetData>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verticalCentered="1"/>
  <pageMargins left="0.196527777777778" right="0.196527777777778" top="0.786805555555556" bottom="0.590277777777778" header="0" footer="0"/>
  <pageSetup paperSize="9" scale="70" orientation="landscape"/>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1"/>
  <sheetViews>
    <sheetView showGridLines="0" showZeros="0" workbookViewId="0">
      <selection activeCell="A3" sqref="A3:I3"/>
    </sheetView>
  </sheetViews>
  <sheetFormatPr defaultColWidth="9.16666666666667" defaultRowHeight="12.75" customHeight="1"/>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18" width="10.8333333333333" customWidth="1"/>
  </cols>
  <sheetData>
    <row r="1" ht="23.25" customHeight="1" spans="1:20">
      <c r="A1" s="2" t="s">
        <v>292</v>
      </c>
      <c r="B1" s="79"/>
      <c r="C1" s="79"/>
      <c r="D1" s="79"/>
      <c r="E1" s="79"/>
      <c r="F1" s="79"/>
      <c r="G1" s="79"/>
      <c r="H1" s="79"/>
      <c r="I1" s="79"/>
      <c r="J1" s="79"/>
      <c r="K1" s="79"/>
      <c r="L1" s="79"/>
      <c r="M1" s="79"/>
      <c r="N1" s="79"/>
      <c r="O1" s="79"/>
      <c r="Q1" s="49"/>
      <c r="R1" s="21"/>
      <c r="S1" s="49"/>
      <c r="T1" s="49"/>
    </row>
    <row r="2" ht="23.25" customHeight="1" spans="1:20">
      <c r="A2" s="80" t="s">
        <v>293</v>
      </c>
      <c r="B2" s="80"/>
      <c r="C2" s="80"/>
      <c r="D2" s="80"/>
      <c r="E2" s="80"/>
      <c r="F2" s="80"/>
      <c r="G2" s="80"/>
      <c r="H2" s="80"/>
      <c r="I2" s="80"/>
      <c r="J2" s="80"/>
      <c r="K2" s="80"/>
      <c r="L2" s="80"/>
      <c r="M2" s="80"/>
      <c r="N2" s="80"/>
      <c r="O2" s="80"/>
      <c r="P2" s="80"/>
      <c r="Q2" s="80"/>
      <c r="R2" s="80"/>
      <c r="S2" s="49"/>
      <c r="T2" s="49"/>
    </row>
    <row r="3" s="1" customFormat="1" ht="23.25" customHeight="1" spans="1:20">
      <c r="A3" s="111" t="s">
        <v>2</v>
      </c>
      <c r="B3" s="111"/>
      <c r="C3" s="111"/>
      <c r="D3" s="111"/>
      <c r="E3" s="111"/>
      <c r="F3" s="111"/>
      <c r="G3" s="111"/>
      <c r="H3" s="111"/>
      <c r="I3" s="111"/>
      <c r="J3" s="79"/>
      <c r="K3" s="79"/>
      <c r="L3" s="79"/>
      <c r="M3" s="79"/>
      <c r="N3" s="79"/>
      <c r="O3" s="79"/>
      <c r="Q3" s="54"/>
      <c r="R3" s="73" t="s">
        <v>84</v>
      </c>
      <c r="S3" s="54"/>
      <c r="T3" s="54"/>
    </row>
    <row r="4" ht="23.25" customHeight="1" spans="1:20">
      <c r="A4" s="61" t="s">
        <v>167</v>
      </c>
      <c r="B4" s="61"/>
      <c r="C4" s="61"/>
      <c r="D4" s="26" t="s">
        <v>111</v>
      </c>
      <c r="E4" s="61" t="s">
        <v>183</v>
      </c>
      <c r="F4" s="61" t="s">
        <v>168</v>
      </c>
      <c r="G4" s="61"/>
      <c r="H4" s="61"/>
      <c r="I4" s="81"/>
      <c r="J4" s="66" t="s">
        <v>169</v>
      </c>
      <c r="K4" s="66"/>
      <c r="L4" s="66"/>
      <c r="M4" s="66"/>
      <c r="N4" s="66"/>
      <c r="O4" s="66"/>
      <c r="P4" s="66"/>
      <c r="Q4" s="66"/>
      <c r="R4" s="66"/>
      <c r="S4" s="92"/>
      <c r="T4" s="92"/>
    </row>
    <row r="5" ht="23.25" customHeight="1" spans="1:20">
      <c r="A5" s="66" t="s">
        <v>112</v>
      </c>
      <c r="B5" s="66" t="s">
        <v>113</v>
      </c>
      <c r="C5" s="66" t="s">
        <v>114</v>
      </c>
      <c r="D5" s="9"/>
      <c r="E5" s="66"/>
      <c r="F5" s="66" t="s">
        <v>105</v>
      </c>
      <c r="G5" s="66" t="s">
        <v>170</v>
      </c>
      <c r="H5" s="66" t="s">
        <v>171</v>
      </c>
      <c r="I5" s="66" t="s">
        <v>172</v>
      </c>
      <c r="J5" s="66" t="s">
        <v>105</v>
      </c>
      <c r="K5" s="98" t="s">
        <v>173</v>
      </c>
      <c r="L5" s="99" t="s">
        <v>174</v>
      </c>
      <c r="M5" s="100" t="s">
        <v>175</v>
      </c>
      <c r="N5" s="101" t="s">
        <v>176</v>
      </c>
      <c r="O5" s="99" t="s">
        <v>177</v>
      </c>
      <c r="P5" s="98" t="s">
        <v>178</v>
      </c>
      <c r="Q5" s="98" t="s">
        <v>179</v>
      </c>
      <c r="R5" s="14" t="s">
        <v>162</v>
      </c>
      <c r="S5" s="92"/>
      <c r="T5" s="92"/>
    </row>
    <row r="6" ht="30" customHeight="1" spans="1:20">
      <c r="A6" s="98"/>
      <c r="B6" s="98"/>
      <c r="C6" s="98"/>
      <c r="D6" s="112"/>
      <c r="E6" s="98"/>
      <c r="F6" s="98"/>
      <c r="G6" s="98"/>
      <c r="H6" s="98"/>
      <c r="I6" s="98"/>
      <c r="J6" s="98"/>
      <c r="K6" s="102"/>
      <c r="L6" s="103"/>
      <c r="M6" s="104"/>
      <c r="N6" s="105"/>
      <c r="O6" s="103"/>
      <c r="P6" s="102"/>
      <c r="Q6" s="102"/>
      <c r="R6" s="27"/>
      <c r="S6" s="92"/>
      <c r="T6" s="92"/>
    </row>
    <row r="7" ht="30" customHeight="1" spans="1:20">
      <c r="A7" s="85"/>
      <c r="B7" s="85"/>
      <c r="C7" s="85"/>
      <c r="D7" s="86" t="s">
        <v>105</v>
      </c>
      <c r="E7" s="16"/>
      <c r="F7" s="16"/>
      <c r="G7" s="16"/>
      <c r="H7" s="16"/>
      <c r="I7" s="17"/>
      <c r="J7" s="16"/>
      <c r="K7" s="16"/>
      <c r="L7" s="17"/>
      <c r="M7" s="107"/>
      <c r="N7" s="108"/>
      <c r="O7" s="109"/>
      <c r="P7" s="66"/>
      <c r="Q7" s="66"/>
      <c r="R7" s="14"/>
      <c r="S7" s="92"/>
      <c r="T7" s="92"/>
    </row>
    <row r="8" ht="30" customHeight="1" spans="1:20">
      <c r="A8" s="85"/>
      <c r="B8" s="85"/>
      <c r="C8" s="85"/>
      <c r="D8" s="86"/>
      <c r="E8" s="16"/>
      <c r="F8" s="16"/>
      <c r="G8" s="16"/>
      <c r="H8" s="16"/>
      <c r="I8" s="17"/>
      <c r="J8" s="16"/>
      <c r="K8" s="16"/>
      <c r="L8" s="17"/>
      <c r="M8" s="107"/>
      <c r="N8" s="108"/>
      <c r="O8" s="109"/>
      <c r="P8" s="66"/>
      <c r="Q8" s="66"/>
      <c r="R8" s="14"/>
      <c r="S8" s="92"/>
      <c r="T8" s="92"/>
    </row>
    <row r="9" ht="30" customHeight="1" spans="1:20">
      <c r="A9" s="85"/>
      <c r="B9" s="85"/>
      <c r="C9" s="85"/>
      <c r="D9" s="86"/>
      <c r="E9" s="16"/>
      <c r="F9" s="16"/>
      <c r="G9" s="16"/>
      <c r="H9" s="16"/>
      <c r="I9" s="17"/>
      <c r="J9" s="16"/>
      <c r="K9" s="16"/>
      <c r="L9" s="17"/>
      <c r="M9" s="107"/>
      <c r="N9" s="108"/>
      <c r="O9" s="109"/>
      <c r="P9" s="66"/>
      <c r="Q9" s="66"/>
      <c r="R9" s="14"/>
      <c r="S9" s="92"/>
      <c r="T9" s="92"/>
    </row>
    <row r="10" s="1" customFormat="1" ht="30.75" customHeight="1" spans="1:20">
      <c r="A10" s="85"/>
      <c r="B10" s="85"/>
      <c r="C10" s="85"/>
      <c r="D10" s="86"/>
      <c r="E10" s="16"/>
      <c r="F10" s="16"/>
      <c r="G10" s="16"/>
      <c r="H10" s="16"/>
      <c r="I10" s="17"/>
      <c r="J10" s="16"/>
      <c r="K10" s="16"/>
      <c r="L10" s="17"/>
      <c r="M10" s="17"/>
      <c r="N10" s="17"/>
      <c r="O10" s="17"/>
      <c r="P10" s="17"/>
      <c r="Q10" s="17"/>
      <c r="R10" s="16"/>
      <c r="S10" s="54"/>
      <c r="T10" s="54"/>
    </row>
    <row r="11" ht="23.25" customHeight="1" spans="1:20">
      <c r="A11" s="49"/>
      <c r="B11" s="49"/>
      <c r="C11" s="49"/>
      <c r="D11" s="49"/>
      <c r="E11" s="49"/>
      <c r="F11" s="49"/>
      <c r="G11" s="49"/>
      <c r="H11" s="49"/>
      <c r="I11" s="49"/>
      <c r="J11" s="49"/>
      <c r="K11" s="49"/>
      <c r="L11" s="49"/>
      <c r="M11" s="49"/>
      <c r="N11" s="49"/>
      <c r="O11" s="49"/>
      <c r="P11" s="49"/>
      <c r="Q11" s="49"/>
      <c r="R11" s="49"/>
      <c r="S11" s="49"/>
      <c r="T11" s="49"/>
    </row>
    <row r="12" ht="23.25" customHeight="1" spans="1:20">
      <c r="A12" s="49"/>
      <c r="B12" s="49"/>
      <c r="C12" s="49"/>
      <c r="D12" s="49"/>
      <c r="E12" s="49"/>
      <c r="F12" s="49"/>
      <c r="G12" s="49"/>
      <c r="H12" s="49"/>
      <c r="I12" s="49"/>
      <c r="J12" s="49"/>
      <c r="K12" s="49"/>
      <c r="L12" s="49"/>
      <c r="M12" s="49"/>
      <c r="N12" s="49"/>
      <c r="O12" s="49"/>
      <c r="P12" s="49"/>
      <c r="Q12" s="49"/>
      <c r="R12" s="49"/>
      <c r="S12" s="49"/>
      <c r="T12" s="49"/>
    </row>
    <row r="13" ht="23.25" customHeight="1" spans="1:20">
      <c r="A13" s="49"/>
      <c r="B13" s="49"/>
      <c r="C13" s="49"/>
      <c r="D13" s="49"/>
      <c r="E13" s="49"/>
      <c r="F13" s="49"/>
      <c r="G13" s="49"/>
      <c r="H13" s="49"/>
      <c r="I13" s="49"/>
      <c r="J13" s="49"/>
      <c r="K13" s="49"/>
      <c r="L13" s="49"/>
      <c r="M13" s="49"/>
      <c r="N13" s="49"/>
      <c r="O13" s="49"/>
      <c r="P13" s="49"/>
      <c r="Q13" s="49"/>
      <c r="R13" s="49"/>
      <c r="S13" s="49"/>
      <c r="T13" s="49"/>
    </row>
    <row r="14" ht="23.25" customHeight="1" spans="1:20">
      <c r="A14" s="49"/>
      <c r="B14" s="49"/>
      <c r="C14" s="49"/>
      <c r="D14" s="49"/>
      <c r="E14" s="49"/>
      <c r="F14" s="49"/>
      <c r="G14" s="49"/>
      <c r="H14" s="49"/>
      <c r="I14" s="49"/>
      <c r="J14" s="49"/>
      <c r="K14" s="49"/>
      <c r="L14" s="49"/>
      <c r="M14" s="49"/>
      <c r="N14" s="49"/>
      <c r="O14" s="49"/>
      <c r="P14" s="49"/>
      <c r="Q14" s="49"/>
      <c r="R14" s="49"/>
      <c r="S14" s="49"/>
      <c r="T14" s="49"/>
    </row>
    <row r="15" ht="23.25" customHeight="1" spans="1:20">
      <c r="A15" s="49"/>
      <c r="B15" s="49"/>
      <c r="C15" s="49"/>
      <c r="D15" s="49"/>
      <c r="E15" s="49"/>
      <c r="F15" s="49"/>
      <c r="G15" s="49"/>
      <c r="H15" s="49"/>
      <c r="I15" s="49"/>
      <c r="J15" s="49"/>
      <c r="K15" s="49"/>
      <c r="L15" s="49"/>
      <c r="M15" s="49"/>
      <c r="N15" s="49"/>
      <c r="O15" s="49"/>
      <c r="P15" s="49"/>
      <c r="Q15" s="49"/>
      <c r="R15" s="49"/>
      <c r="S15" s="49"/>
      <c r="T15" s="49"/>
    </row>
    <row r="16" ht="23.25" customHeight="1" spans="1:20">
      <c r="A16" s="49"/>
      <c r="B16" s="49"/>
      <c r="C16" s="49"/>
      <c r="D16" s="49"/>
      <c r="E16" s="49"/>
      <c r="F16" s="49"/>
      <c r="G16" s="49"/>
      <c r="H16" s="49"/>
      <c r="I16" s="49"/>
      <c r="J16" s="49"/>
      <c r="K16" s="49"/>
      <c r="L16" s="49"/>
      <c r="M16" s="49"/>
      <c r="N16" s="49"/>
      <c r="O16" s="49"/>
      <c r="P16" s="49"/>
      <c r="Q16" s="49"/>
      <c r="R16" s="49"/>
      <c r="S16" s="49"/>
      <c r="T16" s="49"/>
    </row>
    <row r="17" ht="23.25" customHeight="1" spans="1:20">
      <c r="A17" s="49"/>
      <c r="B17" s="49"/>
      <c r="C17" s="49"/>
      <c r="D17" s="49"/>
      <c r="E17" s="49"/>
      <c r="F17" s="49"/>
      <c r="G17" s="49"/>
      <c r="H17" s="49"/>
      <c r="I17" s="49"/>
      <c r="J17" s="49"/>
      <c r="K17" s="49"/>
      <c r="L17" s="49"/>
      <c r="M17" s="49"/>
      <c r="N17" s="49"/>
      <c r="O17" s="49"/>
      <c r="P17" s="49"/>
      <c r="Q17" s="49"/>
      <c r="R17" s="49"/>
      <c r="S17" s="49"/>
      <c r="T17" s="49"/>
    </row>
    <row r="18" ht="23.25" customHeight="1" spans="1:20">
      <c r="A18" s="49"/>
      <c r="B18" s="49"/>
      <c r="C18" s="49"/>
      <c r="D18" s="49"/>
      <c r="E18" s="49"/>
      <c r="F18" s="49"/>
      <c r="G18" s="49"/>
      <c r="H18" s="49"/>
      <c r="I18" s="49"/>
      <c r="J18" s="49"/>
      <c r="K18" s="49"/>
      <c r="L18" s="49"/>
      <c r="M18" s="49"/>
      <c r="N18" s="49"/>
      <c r="O18" s="49"/>
      <c r="P18" s="49"/>
      <c r="Q18" s="49"/>
      <c r="R18" s="49"/>
      <c r="S18" s="49"/>
      <c r="T18" s="49"/>
    </row>
    <row r="19" ht="23.25" customHeight="1" spans="1:20">
      <c r="A19" s="49"/>
      <c r="B19" s="49"/>
      <c r="C19" s="49"/>
      <c r="D19" s="49"/>
      <c r="E19" s="49"/>
      <c r="F19" s="49"/>
      <c r="G19" s="49"/>
      <c r="H19" s="49"/>
      <c r="I19" s="49"/>
      <c r="J19" s="49"/>
      <c r="K19" s="49"/>
      <c r="L19" s="49"/>
      <c r="M19" s="49"/>
      <c r="N19" s="49"/>
      <c r="O19" s="49"/>
      <c r="P19" s="49"/>
      <c r="Q19" s="49"/>
      <c r="R19" s="49"/>
      <c r="S19" s="49"/>
      <c r="T19" s="49"/>
    </row>
    <row r="20" ht="23.25" customHeight="1" spans="1:20">
      <c r="A20" s="49"/>
      <c r="B20" s="49"/>
      <c r="C20" s="49"/>
      <c r="D20" s="49"/>
      <c r="E20" s="49"/>
      <c r="F20" s="49"/>
      <c r="G20" s="49"/>
      <c r="H20" s="49"/>
      <c r="I20" s="49"/>
      <c r="J20" s="49"/>
      <c r="K20" s="49"/>
      <c r="L20" s="49"/>
      <c r="M20" s="49"/>
      <c r="N20" s="49"/>
      <c r="O20" s="49"/>
      <c r="P20" s="49"/>
      <c r="Q20" s="49"/>
      <c r="R20" s="49"/>
      <c r="S20" s="49"/>
      <c r="T20" s="49"/>
    </row>
    <row r="21" ht="23.25" customHeight="1" spans="1:20">
      <c r="A21" s="49"/>
      <c r="B21" s="49"/>
      <c r="C21" s="49"/>
      <c r="D21" s="49"/>
      <c r="E21" s="49"/>
      <c r="F21" s="49"/>
      <c r="G21" s="49"/>
      <c r="H21" s="49"/>
      <c r="I21" s="49"/>
      <c r="J21" s="49"/>
      <c r="K21" s="49"/>
      <c r="L21" s="49"/>
      <c r="M21" s="49"/>
      <c r="N21" s="49"/>
      <c r="O21" s="49"/>
      <c r="P21" s="49"/>
      <c r="Q21" s="49"/>
      <c r="R21" s="49"/>
      <c r="S21" s="49"/>
      <c r="T21" s="49"/>
    </row>
  </sheetData>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verticalCentered="1"/>
  <pageMargins left="0.196527777777778" right="0.196527777777778" top="0.229166666666667" bottom="0.590277777777778" header="0" footer="0"/>
  <pageSetup paperSize="9" scale="70" orientation="landscape"/>
  <headerFooter alignWithMargins="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21"/>
  <sheetViews>
    <sheetView showGridLines="0" showZeros="0" workbookViewId="0">
      <selection activeCell="A3" sqref="A3:I3"/>
    </sheetView>
  </sheetViews>
  <sheetFormatPr defaultColWidth="9.16666666666667" defaultRowHeight="12.75" customHeight="1"/>
  <cols>
    <col min="1" max="1" width="11.8333333333333" customWidth="1"/>
    <col min="2" max="2" width="9.16666666666667" customWidth="1"/>
    <col min="3" max="3" width="6.5" customWidth="1"/>
    <col min="4" max="4" width="40" customWidth="1"/>
    <col min="5" max="5" width="15" customWidth="1"/>
    <col min="6" max="17" width="12.5" customWidth="1"/>
  </cols>
  <sheetData>
    <row r="1" ht="23.25" customHeight="1" spans="1:19">
      <c r="A1" s="2" t="s">
        <v>294</v>
      </c>
      <c r="B1" s="79"/>
      <c r="C1" s="79"/>
      <c r="D1" s="79"/>
      <c r="E1" s="79"/>
      <c r="F1" s="79"/>
      <c r="G1" s="79"/>
      <c r="H1" s="79"/>
      <c r="I1" s="79"/>
      <c r="J1" s="79"/>
      <c r="K1" s="79"/>
      <c r="L1" s="79"/>
      <c r="M1" s="79"/>
      <c r="N1" s="79"/>
      <c r="O1" s="79"/>
      <c r="Q1" s="21"/>
      <c r="R1" s="49"/>
      <c r="S1" s="49"/>
    </row>
    <row r="2" ht="23.25" customHeight="1" spans="1:19">
      <c r="A2" s="80" t="s">
        <v>295</v>
      </c>
      <c r="B2" s="80"/>
      <c r="C2" s="80"/>
      <c r="D2" s="80"/>
      <c r="E2" s="80"/>
      <c r="F2" s="80"/>
      <c r="G2" s="80"/>
      <c r="H2" s="80"/>
      <c r="I2" s="80"/>
      <c r="J2" s="80"/>
      <c r="K2" s="80"/>
      <c r="L2" s="80"/>
      <c r="M2" s="80"/>
      <c r="N2" s="80"/>
      <c r="O2" s="80"/>
      <c r="P2" s="80"/>
      <c r="Q2" s="80"/>
      <c r="R2" s="49"/>
      <c r="S2" s="49"/>
    </row>
    <row r="3" s="1" customFormat="1" ht="23.25" customHeight="1" spans="1:19">
      <c r="A3" s="110" t="s">
        <v>2</v>
      </c>
      <c r="B3" s="110"/>
      <c r="C3" s="110"/>
      <c r="D3" s="110"/>
      <c r="E3" s="110"/>
      <c r="F3" s="110"/>
      <c r="G3" s="110"/>
      <c r="H3" s="110"/>
      <c r="I3" s="110"/>
      <c r="J3" s="79"/>
      <c r="K3" s="79"/>
      <c r="L3" s="79"/>
      <c r="M3" s="79"/>
      <c r="N3" s="79"/>
      <c r="O3" s="79"/>
      <c r="Q3" s="73" t="s">
        <v>84</v>
      </c>
      <c r="R3" s="54"/>
      <c r="S3" s="54"/>
    </row>
    <row r="4" ht="22.5" customHeight="1" spans="1:19">
      <c r="A4" s="61" t="s">
        <v>167</v>
      </c>
      <c r="B4" s="61"/>
      <c r="C4" s="61"/>
      <c r="D4" s="26" t="s">
        <v>182</v>
      </c>
      <c r="E4" s="81" t="s">
        <v>183</v>
      </c>
      <c r="F4" s="81" t="s">
        <v>184</v>
      </c>
      <c r="G4" s="82" t="s">
        <v>185</v>
      </c>
      <c r="H4" s="81" t="s">
        <v>186</v>
      </c>
      <c r="I4" s="81" t="s">
        <v>187</v>
      </c>
      <c r="J4" s="83" t="s">
        <v>188</v>
      </c>
      <c r="K4" s="83" t="s">
        <v>189</v>
      </c>
      <c r="L4" s="83" t="s">
        <v>190</v>
      </c>
      <c r="M4" s="83" t="s">
        <v>191</v>
      </c>
      <c r="N4" s="83" t="s">
        <v>172</v>
      </c>
      <c r="O4" s="83" t="s">
        <v>192</v>
      </c>
      <c r="P4" s="83" t="s">
        <v>193</v>
      </c>
      <c r="Q4" s="66" t="s">
        <v>162</v>
      </c>
      <c r="R4" s="92"/>
      <c r="S4" s="92"/>
    </row>
    <row r="5" ht="15" customHeight="1" spans="1:19">
      <c r="A5" s="66" t="s">
        <v>112</v>
      </c>
      <c r="B5" s="66" t="s">
        <v>113</v>
      </c>
      <c r="C5" s="66" t="s">
        <v>114</v>
      </c>
      <c r="D5" s="9"/>
      <c r="E5" s="83"/>
      <c r="F5" s="83"/>
      <c r="G5" s="84"/>
      <c r="H5" s="83"/>
      <c r="I5" s="83"/>
      <c r="J5" s="83"/>
      <c r="K5" s="83"/>
      <c r="L5" s="83"/>
      <c r="M5" s="83"/>
      <c r="N5" s="83"/>
      <c r="O5" s="83"/>
      <c r="P5" s="83"/>
      <c r="Q5" s="66"/>
      <c r="R5" s="92"/>
      <c r="S5" s="92"/>
    </row>
    <row r="6" ht="15" customHeight="1" spans="1:19">
      <c r="A6" s="66"/>
      <c r="B6" s="66"/>
      <c r="C6" s="66"/>
      <c r="D6" s="9"/>
      <c r="E6" s="83"/>
      <c r="F6" s="83"/>
      <c r="G6" s="84"/>
      <c r="H6" s="83"/>
      <c r="I6" s="83"/>
      <c r="J6" s="83"/>
      <c r="K6" s="83"/>
      <c r="L6" s="83"/>
      <c r="M6" s="83"/>
      <c r="N6" s="83"/>
      <c r="O6" s="83"/>
      <c r="P6" s="83"/>
      <c r="Q6" s="66"/>
      <c r="R6" s="92"/>
      <c r="S6" s="92"/>
    </row>
    <row r="7" ht="24.95" customHeight="1" spans="1:19">
      <c r="A7" s="85"/>
      <c r="B7" s="85"/>
      <c r="C7" s="85"/>
      <c r="D7" s="88" t="s">
        <v>105</v>
      </c>
      <c r="E7" s="16"/>
      <c r="F7" s="16"/>
      <c r="G7" s="16"/>
      <c r="H7" s="83"/>
      <c r="I7" s="83"/>
      <c r="J7" s="83"/>
      <c r="K7" s="83"/>
      <c r="L7" s="83"/>
      <c r="M7" s="83"/>
      <c r="N7" s="17"/>
      <c r="O7" s="83"/>
      <c r="P7" s="83"/>
      <c r="Q7" s="66"/>
      <c r="R7" s="92"/>
      <c r="S7" s="92"/>
    </row>
    <row r="8" ht="24.95" customHeight="1" spans="1:19">
      <c r="A8" s="85"/>
      <c r="B8" s="85"/>
      <c r="C8" s="85"/>
      <c r="D8" s="86"/>
      <c r="E8" s="16"/>
      <c r="F8" s="16"/>
      <c r="G8" s="16"/>
      <c r="H8" s="83"/>
      <c r="I8" s="83"/>
      <c r="J8" s="83"/>
      <c r="K8" s="83"/>
      <c r="L8" s="83"/>
      <c r="M8" s="83"/>
      <c r="N8" s="17"/>
      <c r="O8" s="83"/>
      <c r="P8" s="83"/>
      <c r="Q8" s="66"/>
      <c r="R8" s="92"/>
      <c r="S8" s="92"/>
    </row>
    <row r="9" ht="24.95" customHeight="1" spans="1:19">
      <c r="A9" s="85"/>
      <c r="B9" s="85"/>
      <c r="C9" s="85"/>
      <c r="D9" s="86"/>
      <c r="E9" s="16"/>
      <c r="F9" s="16"/>
      <c r="G9" s="16"/>
      <c r="H9" s="83"/>
      <c r="I9" s="83"/>
      <c r="J9" s="83"/>
      <c r="K9" s="83"/>
      <c r="L9" s="83"/>
      <c r="M9" s="83"/>
      <c r="N9" s="17"/>
      <c r="O9" s="83"/>
      <c r="P9" s="83"/>
      <c r="Q9" s="66"/>
      <c r="R9" s="92"/>
      <c r="S9" s="92"/>
    </row>
    <row r="10" s="1" customFormat="1" ht="24.95" customHeight="1" spans="1:19">
      <c r="A10" s="85"/>
      <c r="B10" s="85"/>
      <c r="C10" s="85"/>
      <c r="D10" s="86"/>
      <c r="E10" s="16"/>
      <c r="F10" s="16"/>
      <c r="G10" s="16"/>
      <c r="H10" s="17"/>
      <c r="I10" s="17"/>
      <c r="J10" s="17"/>
      <c r="K10" s="17"/>
      <c r="L10" s="17"/>
      <c r="M10" s="17"/>
      <c r="N10" s="17"/>
      <c r="O10" s="17"/>
      <c r="P10" s="17"/>
      <c r="Q10" s="16"/>
      <c r="R10" s="54"/>
      <c r="S10" s="54"/>
    </row>
    <row r="11" ht="23.25" customHeight="1" spans="1:19">
      <c r="A11" s="49"/>
      <c r="B11" s="49"/>
      <c r="C11" s="49"/>
      <c r="D11" s="49"/>
      <c r="E11" s="49"/>
      <c r="F11" s="49"/>
      <c r="G11" s="49"/>
      <c r="H11" s="49"/>
      <c r="I11" s="49"/>
      <c r="J11" s="49"/>
      <c r="K11" s="49"/>
      <c r="L11" s="49"/>
      <c r="M11" s="49"/>
      <c r="N11" s="49"/>
      <c r="O11" s="49"/>
      <c r="P11" s="49"/>
      <c r="Q11" s="49"/>
      <c r="R11" s="49"/>
      <c r="S11" s="49"/>
    </row>
    <row r="12" ht="23.25" customHeight="1" spans="1:19">
      <c r="A12" s="49"/>
      <c r="B12" s="49"/>
      <c r="C12" s="49"/>
      <c r="D12" s="49"/>
      <c r="E12" s="49"/>
      <c r="F12" s="49"/>
      <c r="G12" s="49"/>
      <c r="H12" s="49"/>
      <c r="I12" s="49"/>
      <c r="J12" s="49"/>
      <c r="K12" s="49"/>
      <c r="L12" s="49"/>
      <c r="M12" s="49"/>
      <c r="N12" s="49"/>
      <c r="O12" s="49"/>
      <c r="P12" s="49"/>
      <c r="Q12" s="49"/>
      <c r="R12" s="49"/>
      <c r="S12" s="49"/>
    </row>
    <row r="13" ht="23.25" customHeight="1" spans="1:19">
      <c r="A13" s="49"/>
      <c r="B13" s="49"/>
      <c r="C13" s="49"/>
      <c r="D13" s="49"/>
      <c r="E13" s="49"/>
      <c r="F13" s="49"/>
      <c r="G13" s="49"/>
      <c r="H13" s="49"/>
      <c r="I13" s="49"/>
      <c r="J13" s="49"/>
      <c r="K13" s="49"/>
      <c r="L13" s="49"/>
      <c r="M13" s="49"/>
      <c r="N13" s="49"/>
      <c r="O13" s="49"/>
      <c r="P13" s="49"/>
      <c r="Q13" s="49"/>
      <c r="R13" s="49"/>
      <c r="S13" s="49"/>
    </row>
    <row r="14" ht="23.25" customHeight="1" spans="1:19">
      <c r="A14" s="49"/>
      <c r="B14" s="49"/>
      <c r="C14" s="49"/>
      <c r="D14" s="49"/>
      <c r="E14" s="49"/>
      <c r="F14" s="49"/>
      <c r="G14" s="49"/>
      <c r="H14" s="49"/>
      <c r="I14" s="49"/>
      <c r="J14" s="49"/>
      <c r="K14" s="49"/>
      <c r="L14" s="49"/>
      <c r="M14" s="49"/>
      <c r="N14" s="49"/>
      <c r="O14" s="49"/>
      <c r="P14" s="49"/>
      <c r="Q14" s="49"/>
      <c r="R14" s="49"/>
      <c r="S14" s="49"/>
    </row>
    <row r="15" ht="23.25" customHeight="1" spans="1:19">
      <c r="A15" s="49"/>
      <c r="B15" s="49"/>
      <c r="C15" s="49"/>
      <c r="D15" s="49"/>
      <c r="E15" s="49"/>
      <c r="F15" s="49"/>
      <c r="G15" s="49"/>
      <c r="H15" s="49"/>
      <c r="I15" s="49"/>
      <c r="J15" s="49"/>
      <c r="K15" s="49"/>
      <c r="L15" s="49"/>
      <c r="M15" s="49"/>
      <c r="N15" s="49"/>
      <c r="O15" s="49"/>
      <c r="P15" s="49"/>
      <c r="Q15" s="49"/>
      <c r="R15" s="49"/>
      <c r="S15" s="49"/>
    </row>
    <row r="16" ht="23.25" customHeight="1" spans="1:19">
      <c r="A16" s="49"/>
      <c r="B16" s="49"/>
      <c r="C16" s="49"/>
      <c r="D16" s="49"/>
      <c r="E16" s="49"/>
      <c r="F16" s="49"/>
      <c r="G16" s="49"/>
      <c r="H16" s="49"/>
      <c r="I16" s="49"/>
      <c r="J16" s="49"/>
      <c r="K16" s="49"/>
      <c r="L16" s="49"/>
      <c r="M16" s="49"/>
      <c r="N16" s="49"/>
      <c r="O16" s="49"/>
      <c r="P16" s="49"/>
      <c r="Q16" s="49"/>
      <c r="R16" s="49"/>
      <c r="S16" s="49"/>
    </row>
    <row r="17" ht="23.25" customHeight="1" spans="1:19">
      <c r="A17" s="49"/>
      <c r="B17" s="49"/>
      <c r="C17" s="49"/>
      <c r="D17" s="49"/>
      <c r="E17" s="49"/>
      <c r="F17" s="49"/>
      <c r="G17" s="49"/>
      <c r="H17" s="49"/>
      <c r="I17" s="49"/>
      <c r="J17" s="49"/>
      <c r="K17" s="49"/>
      <c r="L17" s="49"/>
      <c r="M17" s="49"/>
      <c r="N17" s="49"/>
      <c r="O17" s="49"/>
      <c r="P17" s="49"/>
      <c r="Q17" s="49"/>
      <c r="R17" s="49"/>
      <c r="S17" s="49"/>
    </row>
    <row r="18" ht="23.25" customHeight="1" spans="1:19">
      <c r="A18" s="49"/>
      <c r="B18" s="49"/>
      <c r="C18" s="49"/>
      <c r="D18" s="49"/>
      <c r="E18" s="49"/>
      <c r="F18" s="49"/>
      <c r="G18" s="49"/>
      <c r="H18" s="49"/>
      <c r="I18" s="49"/>
      <c r="J18" s="49"/>
      <c r="K18" s="49"/>
      <c r="L18" s="49"/>
      <c r="M18" s="49"/>
      <c r="N18" s="49"/>
      <c r="O18" s="49"/>
      <c r="P18" s="49"/>
      <c r="Q18" s="49"/>
      <c r="R18" s="49"/>
      <c r="S18" s="49"/>
    </row>
    <row r="19" ht="23.25" customHeight="1" spans="1:19">
      <c r="A19" s="49"/>
      <c r="B19" s="49"/>
      <c r="C19" s="49"/>
      <c r="D19" s="49"/>
      <c r="E19" s="49"/>
      <c r="F19" s="49"/>
      <c r="G19" s="49"/>
      <c r="H19" s="49"/>
      <c r="I19" s="49"/>
      <c r="J19" s="49"/>
      <c r="K19" s="49"/>
      <c r="L19" s="49"/>
      <c r="M19" s="49"/>
      <c r="N19" s="49"/>
      <c r="O19" s="49"/>
      <c r="P19" s="49"/>
      <c r="Q19" s="49"/>
      <c r="R19" s="49"/>
      <c r="S19" s="49"/>
    </row>
    <row r="20" ht="23.25" customHeight="1" spans="1:19">
      <c r="A20" s="49"/>
      <c r="B20" s="49"/>
      <c r="C20" s="49"/>
      <c r="D20" s="49"/>
      <c r="E20" s="49"/>
      <c r="F20" s="49"/>
      <c r="G20" s="49"/>
      <c r="H20" s="49"/>
      <c r="I20" s="49"/>
      <c r="J20" s="49"/>
      <c r="K20" s="49"/>
      <c r="L20" s="49"/>
      <c r="M20" s="49"/>
      <c r="N20" s="49"/>
      <c r="O20" s="49"/>
      <c r="P20" s="49"/>
      <c r="Q20" s="49"/>
      <c r="R20" s="49"/>
      <c r="S20" s="49"/>
    </row>
    <row r="21" ht="23.25" customHeight="1" spans="1:19">
      <c r="A21" s="49"/>
      <c r="B21" s="49"/>
      <c r="C21" s="49"/>
      <c r="D21" s="49"/>
      <c r="E21" s="49"/>
      <c r="F21" s="49"/>
      <c r="G21" s="49"/>
      <c r="H21" s="49"/>
      <c r="I21" s="49"/>
      <c r="J21" s="49"/>
      <c r="K21" s="49"/>
      <c r="L21" s="49"/>
      <c r="M21" s="49"/>
      <c r="N21" s="49"/>
      <c r="O21" s="49"/>
      <c r="P21" s="49"/>
      <c r="Q21" s="49"/>
      <c r="R21" s="49"/>
      <c r="S21" s="49"/>
    </row>
  </sheetData>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verticalCentered="1"/>
  <pageMargins left="0.196527777777778" right="0.196527777777778" top="0.786805555555556" bottom="0.590277777777778" header="0" footer="0"/>
  <pageSetup paperSize="9" scale="70" orientation="landscape"/>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22"/>
  <sheetViews>
    <sheetView showGridLines="0" showZeros="0" workbookViewId="0">
      <selection activeCell="A3" sqref="A3:I3"/>
    </sheetView>
  </sheetViews>
  <sheetFormatPr defaultColWidth="9.16666666666667" defaultRowHeight="12.75" customHeight="1"/>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11" width="12" customWidth="1"/>
    <col min="12" max="18" width="11.3333333333333" customWidth="1"/>
  </cols>
  <sheetData>
    <row r="1" ht="23.25" customHeight="1" spans="1:20">
      <c r="A1" s="2" t="s">
        <v>296</v>
      </c>
      <c r="B1" s="79"/>
      <c r="C1" s="79"/>
      <c r="D1" s="79"/>
      <c r="E1" s="79"/>
      <c r="F1" s="79"/>
      <c r="G1" s="79"/>
      <c r="H1" s="79"/>
      <c r="I1" s="79"/>
      <c r="J1" s="79"/>
      <c r="K1" s="79"/>
      <c r="L1" s="79"/>
      <c r="M1" s="79"/>
      <c r="N1" s="79"/>
      <c r="O1" s="79"/>
      <c r="Q1" s="49"/>
      <c r="R1" s="21"/>
      <c r="S1" s="49"/>
      <c r="T1" s="49"/>
    </row>
    <row r="2" ht="23.25" customHeight="1" spans="1:20">
      <c r="A2" s="80" t="s">
        <v>297</v>
      </c>
      <c r="B2" s="80"/>
      <c r="C2" s="80"/>
      <c r="D2" s="80"/>
      <c r="E2" s="80"/>
      <c r="F2" s="80"/>
      <c r="G2" s="80"/>
      <c r="H2" s="80"/>
      <c r="I2" s="80"/>
      <c r="J2" s="80"/>
      <c r="K2" s="80"/>
      <c r="L2" s="80"/>
      <c r="M2" s="80"/>
      <c r="N2" s="80"/>
      <c r="O2" s="80"/>
      <c r="P2" s="80"/>
      <c r="Q2" s="80"/>
      <c r="R2" s="80"/>
      <c r="S2" s="49"/>
      <c r="T2" s="49"/>
    </row>
    <row r="3" ht="23.25" customHeight="1" spans="1:20">
      <c r="A3" s="94" t="s">
        <v>2</v>
      </c>
      <c r="B3" s="95"/>
      <c r="C3" s="95"/>
      <c r="D3" s="95"/>
      <c r="E3" s="95"/>
      <c r="F3" s="95"/>
      <c r="G3" s="95"/>
      <c r="H3" s="95"/>
      <c r="I3" s="95"/>
      <c r="J3" s="79"/>
      <c r="K3" s="79"/>
      <c r="L3" s="79"/>
      <c r="M3" s="79"/>
      <c r="N3" s="79"/>
      <c r="O3" s="79"/>
      <c r="Q3" s="49"/>
      <c r="R3" s="73" t="s">
        <v>84</v>
      </c>
      <c r="S3" s="49"/>
      <c r="T3" s="49"/>
    </row>
    <row r="4" ht="23.25" customHeight="1" spans="1:20">
      <c r="A4" s="61" t="s">
        <v>167</v>
      </c>
      <c r="B4" s="61"/>
      <c r="C4" s="61"/>
      <c r="D4" s="26" t="s">
        <v>111</v>
      </c>
      <c r="E4" s="96" t="s">
        <v>183</v>
      </c>
      <c r="F4" s="61" t="s">
        <v>168</v>
      </c>
      <c r="G4" s="61"/>
      <c r="H4" s="61"/>
      <c r="I4" s="81"/>
      <c r="J4" s="66" t="s">
        <v>169</v>
      </c>
      <c r="K4" s="66"/>
      <c r="L4" s="66"/>
      <c r="M4" s="66"/>
      <c r="N4" s="66"/>
      <c r="O4" s="66"/>
      <c r="P4" s="66"/>
      <c r="Q4" s="66"/>
      <c r="R4" s="66"/>
      <c r="S4" s="92"/>
      <c r="T4" s="92"/>
    </row>
    <row r="5" ht="23.25" customHeight="1" spans="1:20">
      <c r="A5" s="66" t="s">
        <v>112</v>
      </c>
      <c r="B5" s="66" t="s">
        <v>113</v>
      </c>
      <c r="C5" s="66" t="s">
        <v>114</v>
      </c>
      <c r="D5" s="9"/>
      <c r="E5" s="97"/>
      <c r="F5" s="66" t="s">
        <v>105</v>
      </c>
      <c r="G5" s="66" t="s">
        <v>170</v>
      </c>
      <c r="H5" s="66" t="s">
        <v>171</v>
      </c>
      <c r="I5" s="66" t="s">
        <v>172</v>
      </c>
      <c r="J5" s="66" t="s">
        <v>105</v>
      </c>
      <c r="K5" s="98" t="s">
        <v>173</v>
      </c>
      <c r="L5" s="99" t="s">
        <v>174</v>
      </c>
      <c r="M5" s="100" t="s">
        <v>175</v>
      </c>
      <c r="N5" s="101" t="s">
        <v>176</v>
      </c>
      <c r="O5" s="99" t="s">
        <v>177</v>
      </c>
      <c r="P5" s="98" t="s">
        <v>178</v>
      </c>
      <c r="Q5" s="98" t="s">
        <v>179</v>
      </c>
      <c r="R5" s="14" t="s">
        <v>162</v>
      </c>
      <c r="S5" s="92"/>
      <c r="T5" s="92"/>
    </row>
    <row r="6" ht="30" customHeight="1" spans="1:20">
      <c r="A6" s="66"/>
      <c r="B6" s="66"/>
      <c r="C6" s="66"/>
      <c r="D6" s="9"/>
      <c r="E6" s="97"/>
      <c r="F6" s="66"/>
      <c r="G6" s="66"/>
      <c r="H6" s="66"/>
      <c r="I6" s="66"/>
      <c r="J6" s="66"/>
      <c r="K6" s="102"/>
      <c r="L6" s="103"/>
      <c r="M6" s="104"/>
      <c r="N6" s="105"/>
      <c r="O6" s="103"/>
      <c r="P6" s="102"/>
      <c r="Q6" s="102"/>
      <c r="R6" s="14"/>
      <c r="S6" s="92"/>
      <c r="T6" s="92"/>
    </row>
    <row r="7" s="1" customFormat="1" ht="26.1" customHeight="1" spans="1:20">
      <c r="A7" s="87"/>
      <c r="B7" s="87"/>
      <c r="C7" s="87"/>
      <c r="D7" s="88" t="s">
        <v>105</v>
      </c>
      <c r="E7" s="17">
        <f t="shared" ref="E7:I7" si="0">SUM(E8:E19)</f>
        <v>237.05</v>
      </c>
      <c r="F7" s="17">
        <f>SUM(F8:F19)</f>
        <v>237.05</v>
      </c>
      <c r="G7" s="17">
        <f>SUM(G8:G19)</f>
        <v>154.36</v>
      </c>
      <c r="H7" s="17">
        <f>SUM(H8:H19)</f>
        <v>72.86</v>
      </c>
      <c r="I7" s="17">
        <f>SUM(I8:I19)</f>
        <v>9.83</v>
      </c>
      <c r="J7" s="66"/>
      <c r="K7" s="106"/>
      <c r="L7" s="106"/>
      <c r="M7" s="107"/>
      <c r="N7" s="108"/>
      <c r="O7" s="109"/>
      <c r="P7" s="66"/>
      <c r="Q7" s="66"/>
      <c r="R7" s="66"/>
      <c r="S7" s="54"/>
      <c r="T7" s="54"/>
    </row>
    <row r="8" ht="26.1" customHeight="1" spans="1:20">
      <c r="A8" s="87" t="s">
        <v>115</v>
      </c>
      <c r="B8" s="87"/>
      <c r="C8" s="87"/>
      <c r="D8" s="88" t="s">
        <v>116</v>
      </c>
      <c r="E8" s="17">
        <f>F8+J8</f>
        <v>0</v>
      </c>
      <c r="F8" s="28">
        <f t="shared" ref="F8:F19" si="1">SUM(G8:I8)</f>
        <v>0</v>
      </c>
      <c r="G8" s="17"/>
      <c r="H8" s="17"/>
      <c r="I8" s="17"/>
      <c r="J8" s="16"/>
      <c r="K8" s="16"/>
      <c r="L8" s="16"/>
      <c r="M8" s="16"/>
      <c r="N8" s="16"/>
      <c r="O8" s="16"/>
      <c r="P8" s="16"/>
      <c r="Q8" s="16"/>
      <c r="R8" s="16"/>
      <c r="S8" s="49"/>
      <c r="T8" s="49"/>
    </row>
    <row r="9" ht="26.1" customHeight="1" spans="1:20">
      <c r="A9" s="87" t="s">
        <v>115</v>
      </c>
      <c r="B9" s="87" t="s">
        <v>117</v>
      </c>
      <c r="C9" s="87"/>
      <c r="D9" s="88" t="s">
        <v>118</v>
      </c>
      <c r="E9" s="17">
        <f t="shared" ref="E9:E19" si="2">F9+J9</f>
        <v>0</v>
      </c>
      <c r="F9" s="28">
        <f>SUM(G9:I9)</f>
        <v>0</v>
      </c>
      <c r="G9" s="17"/>
      <c r="H9" s="17"/>
      <c r="I9" s="17"/>
      <c r="J9" s="16"/>
      <c r="K9" s="16"/>
      <c r="L9" s="16"/>
      <c r="M9" s="16"/>
      <c r="N9" s="16"/>
      <c r="O9" s="16"/>
      <c r="P9" s="16"/>
      <c r="Q9" s="16"/>
      <c r="R9" s="16"/>
      <c r="S9" s="49"/>
      <c r="T9" s="49"/>
    </row>
    <row r="10" ht="26.1" customHeight="1" spans="1:20">
      <c r="A10" s="87" t="s">
        <v>115</v>
      </c>
      <c r="B10" s="87" t="s">
        <v>117</v>
      </c>
      <c r="C10" s="87" t="s">
        <v>119</v>
      </c>
      <c r="D10" s="88" t="s">
        <v>120</v>
      </c>
      <c r="E10" s="17">
        <f>F10+J10</f>
        <v>193.67</v>
      </c>
      <c r="F10" s="28">
        <f>SUM(G10:I10)</f>
        <v>193.67</v>
      </c>
      <c r="G10" s="17">
        <v>120.81</v>
      </c>
      <c r="H10" s="17">
        <v>72.86</v>
      </c>
      <c r="I10" s="17"/>
      <c r="J10" s="16"/>
      <c r="K10" s="16"/>
      <c r="L10" s="16"/>
      <c r="M10" s="16"/>
      <c r="N10" s="16"/>
      <c r="O10" s="16"/>
      <c r="P10" s="16"/>
      <c r="Q10" s="16"/>
      <c r="R10" s="16"/>
      <c r="S10" s="49"/>
      <c r="T10" s="49"/>
    </row>
    <row r="11" ht="26.1" customHeight="1" spans="1:20">
      <c r="A11" s="87" t="s">
        <v>125</v>
      </c>
      <c r="B11" s="87"/>
      <c r="C11" s="87"/>
      <c r="D11" s="88" t="s">
        <v>126</v>
      </c>
      <c r="E11" s="17">
        <f>F11+J11</f>
        <v>0</v>
      </c>
      <c r="F11" s="28">
        <f>SUM(G11:I11)</f>
        <v>0</v>
      </c>
      <c r="G11" s="17"/>
      <c r="H11" s="17"/>
      <c r="I11" s="17"/>
      <c r="J11" s="16"/>
      <c r="K11" s="16"/>
      <c r="L11" s="16"/>
      <c r="M11" s="16"/>
      <c r="N11" s="16"/>
      <c r="O11" s="16"/>
      <c r="P11" s="16"/>
      <c r="Q11" s="16"/>
      <c r="R11" s="16"/>
      <c r="S11" s="49"/>
      <c r="T11" s="49"/>
    </row>
    <row r="12" ht="26.1" customHeight="1" spans="1:20">
      <c r="A12" s="87" t="s">
        <v>127</v>
      </c>
      <c r="B12" s="87" t="s">
        <v>128</v>
      </c>
      <c r="C12" s="87"/>
      <c r="D12" s="88" t="s">
        <v>129</v>
      </c>
      <c r="E12" s="17">
        <f>F12+J12</f>
        <v>9.83</v>
      </c>
      <c r="F12" s="28">
        <f>SUM(G12:I12)</f>
        <v>9.83</v>
      </c>
      <c r="G12" s="17"/>
      <c r="H12" s="17"/>
      <c r="I12" s="17">
        <v>9.83</v>
      </c>
      <c r="J12" s="16"/>
      <c r="K12" s="16"/>
      <c r="L12" s="16"/>
      <c r="M12" s="16"/>
      <c r="N12" s="16"/>
      <c r="O12" s="16"/>
      <c r="P12" s="16"/>
      <c r="Q12" s="16"/>
      <c r="R12" s="16"/>
      <c r="S12" s="49"/>
      <c r="T12" s="49"/>
    </row>
    <row r="13" ht="26.1" customHeight="1" spans="1:20">
      <c r="A13" s="87" t="s">
        <v>127</v>
      </c>
      <c r="B13" s="87" t="s">
        <v>128</v>
      </c>
      <c r="C13" s="87" t="s">
        <v>128</v>
      </c>
      <c r="D13" s="88" t="s">
        <v>131</v>
      </c>
      <c r="E13" s="17">
        <f>F13+J13</f>
        <v>16.46</v>
      </c>
      <c r="F13" s="28">
        <f>SUM(G13:I13)</f>
        <v>16.46</v>
      </c>
      <c r="G13" s="17">
        <v>16.46</v>
      </c>
      <c r="H13" s="17"/>
      <c r="I13" s="17"/>
      <c r="J13" s="16"/>
      <c r="K13" s="16"/>
      <c r="L13" s="16"/>
      <c r="M13" s="16"/>
      <c r="N13" s="16"/>
      <c r="O13" s="16"/>
      <c r="P13" s="16"/>
      <c r="Q13" s="16"/>
      <c r="R13" s="16"/>
      <c r="S13" s="49"/>
      <c r="T13" s="49"/>
    </row>
    <row r="14" ht="26.1" customHeight="1" spans="1:20">
      <c r="A14" s="87" t="s">
        <v>132</v>
      </c>
      <c r="B14" s="87"/>
      <c r="C14" s="87"/>
      <c r="D14" s="88" t="s">
        <v>133</v>
      </c>
      <c r="E14" s="17">
        <f>F14+J14</f>
        <v>0</v>
      </c>
      <c r="F14" s="28">
        <f>SUM(G14:I14)</f>
        <v>0</v>
      </c>
      <c r="G14" s="17"/>
      <c r="H14" s="17"/>
      <c r="I14" s="17"/>
      <c r="J14" s="16"/>
      <c r="K14" s="16"/>
      <c r="L14" s="16"/>
      <c r="M14" s="16"/>
      <c r="N14" s="16"/>
      <c r="O14" s="16"/>
      <c r="P14" s="16"/>
      <c r="Q14" s="16"/>
      <c r="R14" s="16"/>
      <c r="S14" s="49"/>
      <c r="T14" s="49"/>
    </row>
    <row r="15" ht="26.1" customHeight="1" spans="1:20">
      <c r="A15" s="87" t="s">
        <v>132</v>
      </c>
      <c r="B15" s="87" t="s">
        <v>134</v>
      </c>
      <c r="C15" s="87"/>
      <c r="D15" s="88" t="s">
        <v>135</v>
      </c>
      <c r="E15" s="17">
        <f>F15+J15</f>
        <v>0</v>
      </c>
      <c r="F15" s="28">
        <f>SUM(G15:I15)</f>
        <v>0</v>
      </c>
      <c r="G15" s="17"/>
      <c r="H15" s="17"/>
      <c r="I15" s="17"/>
      <c r="J15" s="16"/>
      <c r="K15" s="16"/>
      <c r="L15" s="16"/>
      <c r="M15" s="16"/>
      <c r="N15" s="16"/>
      <c r="O15" s="16"/>
      <c r="P15" s="16"/>
      <c r="Q15" s="16"/>
      <c r="R15" s="16"/>
      <c r="S15" s="49"/>
      <c r="T15" s="49"/>
    </row>
    <row r="16" ht="26.1" customHeight="1" spans="1:20">
      <c r="A16" s="87" t="s">
        <v>132</v>
      </c>
      <c r="B16" s="87" t="s">
        <v>134</v>
      </c>
      <c r="C16" s="87" t="s">
        <v>119</v>
      </c>
      <c r="D16" s="88" t="s">
        <v>136</v>
      </c>
      <c r="E16" s="17">
        <f>F16+J16</f>
        <v>8</v>
      </c>
      <c r="F16" s="28">
        <f>SUM(G16:I16)</f>
        <v>8</v>
      </c>
      <c r="G16" s="17">
        <v>8</v>
      </c>
      <c r="H16" s="17"/>
      <c r="I16" s="17"/>
      <c r="J16" s="16"/>
      <c r="K16" s="16"/>
      <c r="L16" s="16"/>
      <c r="M16" s="16"/>
      <c r="N16" s="16"/>
      <c r="O16" s="16"/>
      <c r="P16" s="16"/>
      <c r="Q16" s="16"/>
      <c r="R16" s="16"/>
      <c r="S16" s="49"/>
      <c r="T16" s="49"/>
    </row>
    <row r="17" s="78" customFormat="1" ht="26.1" customHeight="1" spans="1:18">
      <c r="A17" s="87">
        <v>221</v>
      </c>
      <c r="B17" s="87"/>
      <c r="C17" s="87"/>
      <c r="D17" s="88" t="s">
        <v>157</v>
      </c>
      <c r="E17" s="17">
        <f>F17+J17</f>
        <v>0</v>
      </c>
      <c r="F17" s="28">
        <f>SUM(G17:I17)</f>
        <v>0</v>
      </c>
      <c r="G17" s="17"/>
      <c r="H17" s="17"/>
      <c r="I17" s="17"/>
      <c r="J17" s="16"/>
      <c r="K17" s="16"/>
      <c r="L17" s="16"/>
      <c r="M17" s="16"/>
      <c r="N17" s="16"/>
      <c r="O17" s="16"/>
      <c r="P17" s="16"/>
      <c r="Q17" s="16"/>
      <c r="R17" s="16"/>
    </row>
    <row r="18" s="78" customFormat="1" ht="26.1" customHeight="1" spans="1:18">
      <c r="A18" s="87" t="s">
        <v>158</v>
      </c>
      <c r="B18" s="87" t="s">
        <v>159</v>
      </c>
      <c r="C18" s="87"/>
      <c r="D18" s="88" t="s">
        <v>160</v>
      </c>
      <c r="E18" s="17">
        <f>F18+J18</f>
        <v>0</v>
      </c>
      <c r="F18" s="28">
        <f>SUM(G18:I18)</f>
        <v>0</v>
      </c>
      <c r="G18" s="17"/>
      <c r="H18" s="17"/>
      <c r="I18" s="17"/>
      <c r="J18" s="16"/>
      <c r="K18" s="16"/>
      <c r="L18" s="16"/>
      <c r="M18" s="16"/>
      <c r="N18" s="16"/>
      <c r="O18" s="16"/>
      <c r="P18" s="16"/>
      <c r="Q18" s="16"/>
      <c r="R18" s="16"/>
    </row>
    <row r="19" s="78" customFormat="1" ht="26.1" customHeight="1" spans="1:18">
      <c r="A19" s="87" t="s">
        <v>158</v>
      </c>
      <c r="B19" s="87" t="s">
        <v>159</v>
      </c>
      <c r="C19" s="87" t="s">
        <v>119</v>
      </c>
      <c r="D19" s="88" t="s">
        <v>161</v>
      </c>
      <c r="E19" s="17">
        <f>F19+J19</f>
        <v>9.09</v>
      </c>
      <c r="F19" s="28">
        <f>SUM(G19:I19)</f>
        <v>9.09</v>
      </c>
      <c r="G19" s="17">
        <v>9.09</v>
      </c>
      <c r="H19" s="17"/>
      <c r="I19" s="17"/>
      <c r="J19" s="16"/>
      <c r="K19" s="16"/>
      <c r="L19" s="16"/>
      <c r="M19" s="16"/>
      <c r="N19" s="16"/>
      <c r="O19" s="16"/>
      <c r="P19" s="16"/>
      <c r="Q19" s="16"/>
      <c r="R19" s="16"/>
    </row>
    <row r="20" customHeight="1" spans="5:18">
      <c r="E20" s="91"/>
      <c r="F20" s="91"/>
      <c r="G20" s="91"/>
      <c r="H20" s="91"/>
      <c r="I20" s="91"/>
      <c r="J20" s="91"/>
      <c r="K20" s="91"/>
      <c r="L20" s="91"/>
      <c r="M20" s="91"/>
      <c r="N20" s="91"/>
      <c r="O20" s="91"/>
      <c r="P20" s="91"/>
      <c r="Q20" s="91"/>
      <c r="R20" s="91"/>
    </row>
    <row r="21" customHeight="1" spans="5:18">
      <c r="E21" s="91"/>
      <c r="F21" s="91"/>
      <c r="G21" s="91"/>
      <c r="H21" s="91"/>
      <c r="I21" s="91"/>
      <c r="J21" s="91"/>
      <c r="K21" s="91"/>
      <c r="L21" s="91"/>
      <c r="M21" s="91"/>
      <c r="N21" s="91"/>
      <c r="O21" s="91"/>
      <c r="P21" s="91"/>
      <c r="Q21" s="91"/>
      <c r="R21" s="91"/>
    </row>
    <row r="22" customHeight="1" spans="5:18">
      <c r="E22" s="91"/>
      <c r="F22" s="91"/>
      <c r="G22" s="91"/>
      <c r="H22" s="91"/>
      <c r="I22" s="91"/>
      <c r="J22" s="91"/>
      <c r="K22" s="91"/>
      <c r="L22" s="91"/>
      <c r="M22" s="91"/>
      <c r="N22" s="91"/>
      <c r="O22" s="91"/>
      <c r="P22" s="91"/>
      <c r="Q22" s="91"/>
      <c r="R22" s="91"/>
    </row>
  </sheetData>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verticalCentered="1"/>
  <pageMargins left="0.196527777777778" right="0.196527777777778" top="0.51875" bottom="0.590277777777778" header="0" footer="0"/>
  <pageSetup paperSize="9" scale="70" orientation="landscape"/>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22"/>
  <sheetViews>
    <sheetView showGridLines="0" showZeros="0" workbookViewId="0">
      <selection activeCell="A3" sqref="A3:I3"/>
    </sheetView>
  </sheetViews>
  <sheetFormatPr defaultColWidth="9.16666666666667" defaultRowHeight="12.75" customHeight="1"/>
  <cols>
    <col min="1" max="1" width="10.8333333333333" customWidth="1"/>
    <col min="2" max="2" width="7.66666666666667" customWidth="1"/>
    <col min="3" max="3" width="6.33333333333333" customWidth="1"/>
    <col min="4" max="4" width="39.5" customWidth="1"/>
    <col min="5" max="5" width="15" customWidth="1"/>
    <col min="6" max="17" width="12.6666666666667" customWidth="1"/>
  </cols>
  <sheetData>
    <row r="1" ht="23.25" customHeight="1" spans="1:19">
      <c r="A1" s="2" t="s">
        <v>298</v>
      </c>
      <c r="B1" s="79"/>
      <c r="C1" s="79"/>
      <c r="D1" s="79"/>
      <c r="E1" s="79"/>
      <c r="F1" s="79"/>
      <c r="G1" s="79"/>
      <c r="H1" s="79"/>
      <c r="I1" s="79"/>
      <c r="J1" s="79"/>
      <c r="K1" s="79"/>
      <c r="L1" s="79"/>
      <c r="M1" s="79"/>
      <c r="N1" s="79"/>
      <c r="O1" s="79"/>
      <c r="Q1" s="21"/>
      <c r="R1" s="49"/>
      <c r="S1" s="49"/>
    </row>
    <row r="2" ht="23.25" customHeight="1" spans="1:19">
      <c r="A2" s="80" t="s">
        <v>299</v>
      </c>
      <c r="B2" s="80"/>
      <c r="C2" s="80"/>
      <c r="D2" s="80"/>
      <c r="E2" s="80"/>
      <c r="F2" s="80"/>
      <c r="G2" s="80"/>
      <c r="H2" s="80"/>
      <c r="I2" s="80"/>
      <c r="J2" s="80"/>
      <c r="K2" s="80"/>
      <c r="L2" s="80"/>
      <c r="M2" s="80"/>
      <c r="N2" s="80"/>
      <c r="O2" s="80"/>
      <c r="P2" s="80"/>
      <c r="Q2" s="80"/>
      <c r="R2" s="49"/>
      <c r="S2" s="49"/>
    </row>
    <row r="3" ht="23.25" customHeight="1" spans="1:19">
      <c r="A3" s="50" t="s">
        <v>2</v>
      </c>
      <c r="B3" s="51"/>
      <c r="C3" s="51"/>
      <c r="D3" s="51"/>
      <c r="E3" s="51"/>
      <c r="F3" s="51"/>
      <c r="G3" s="51"/>
      <c r="H3" s="51"/>
      <c r="I3" s="51"/>
      <c r="J3" s="79"/>
      <c r="K3" s="79"/>
      <c r="L3" s="79"/>
      <c r="M3" s="79"/>
      <c r="N3" s="79"/>
      <c r="O3" s="79"/>
      <c r="Q3" s="73" t="s">
        <v>84</v>
      </c>
      <c r="R3" s="49"/>
      <c r="S3" s="49"/>
    </row>
    <row r="4" ht="23.25" customHeight="1" spans="1:19">
      <c r="A4" s="61" t="s">
        <v>167</v>
      </c>
      <c r="B4" s="61"/>
      <c r="C4" s="61"/>
      <c r="D4" s="26" t="s">
        <v>182</v>
      </c>
      <c r="E4" s="61" t="s">
        <v>183</v>
      </c>
      <c r="F4" s="81" t="s">
        <v>184</v>
      </c>
      <c r="G4" s="82" t="s">
        <v>185</v>
      </c>
      <c r="H4" s="81" t="s">
        <v>186</v>
      </c>
      <c r="I4" s="81" t="s">
        <v>187</v>
      </c>
      <c r="J4" s="83" t="s">
        <v>188</v>
      </c>
      <c r="K4" s="83" t="s">
        <v>189</v>
      </c>
      <c r="L4" s="83" t="s">
        <v>190</v>
      </c>
      <c r="M4" s="83" t="s">
        <v>191</v>
      </c>
      <c r="N4" s="83" t="s">
        <v>172</v>
      </c>
      <c r="O4" s="83" t="s">
        <v>192</v>
      </c>
      <c r="P4" s="83" t="s">
        <v>193</v>
      </c>
      <c r="Q4" s="66" t="s">
        <v>162</v>
      </c>
      <c r="R4" s="92"/>
      <c r="S4" s="92"/>
    </row>
    <row r="5" ht="15" customHeight="1" spans="1:19">
      <c r="A5" s="66" t="s">
        <v>112</v>
      </c>
      <c r="B5" s="66" t="s">
        <v>113</v>
      </c>
      <c r="C5" s="66" t="s">
        <v>114</v>
      </c>
      <c r="D5" s="9"/>
      <c r="E5" s="66"/>
      <c r="F5" s="83"/>
      <c r="G5" s="84"/>
      <c r="H5" s="83"/>
      <c r="I5" s="83"/>
      <c r="J5" s="83"/>
      <c r="K5" s="83"/>
      <c r="L5" s="83"/>
      <c r="M5" s="83"/>
      <c r="N5" s="83"/>
      <c r="O5" s="83"/>
      <c r="P5" s="83"/>
      <c r="Q5" s="66"/>
      <c r="R5" s="92"/>
      <c r="S5" s="92"/>
    </row>
    <row r="6" ht="15" customHeight="1" spans="1:19">
      <c r="A6" s="66"/>
      <c r="B6" s="66"/>
      <c r="C6" s="66"/>
      <c r="D6" s="9"/>
      <c r="E6" s="66"/>
      <c r="F6" s="83"/>
      <c r="G6" s="84"/>
      <c r="H6" s="83"/>
      <c r="I6" s="83"/>
      <c r="J6" s="83"/>
      <c r="K6" s="83"/>
      <c r="L6" s="83"/>
      <c r="M6" s="83"/>
      <c r="N6" s="83"/>
      <c r="O6" s="83"/>
      <c r="P6" s="83"/>
      <c r="Q6" s="66"/>
      <c r="R6" s="92"/>
      <c r="S6" s="92"/>
    </row>
    <row r="7" s="1" customFormat="1" ht="26.1" customHeight="1" spans="1:19">
      <c r="A7" s="85"/>
      <c r="B7" s="85"/>
      <c r="C7" s="85"/>
      <c r="D7" s="86" t="s">
        <v>105</v>
      </c>
      <c r="E7" s="16">
        <f>SUM(E8:E19)</f>
        <v>237.05</v>
      </c>
      <c r="F7" s="16">
        <f t="shared" ref="F7:N7" si="0">SUM(F8:F19)</f>
        <v>154.36</v>
      </c>
      <c r="G7" s="16">
        <f>SUM(G8:G19)</f>
        <v>72.86</v>
      </c>
      <c r="H7" s="16">
        <f>SUM(H8:H19)</f>
        <v>0</v>
      </c>
      <c r="I7" s="16">
        <f>SUM(I8:I19)</f>
        <v>0</v>
      </c>
      <c r="J7" s="16">
        <f>SUM(J8:J19)</f>
        <v>0</v>
      </c>
      <c r="K7" s="16">
        <f>SUM(K8:K19)</f>
        <v>0</v>
      </c>
      <c r="L7" s="16">
        <f>SUM(L8:L19)</f>
        <v>0</v>
      </c>
      <c r="M7" s="16">
        <f>SUM(M8:M19)</f>
        <v>0</v>
      </c>
      <c r="N7" s="16">
        <f>SUM(N8:N19)</f>
        <v>9.83</v>
      </c>
      <c r="O7" s="17"/>
      <c r="P7" s="17"/>
      <c r="Q7" s="16"/>
      <c r="R7" s="54"/>
      <c r="S7" s="54"/>
    </row>
    <row r="8" ht="26.1" customHeight="1" spans="1:19">
      <c r="A8" s="87" t="s">
        <v>115</v>
      </c>
      <c r="B8" s="87"/>
      <c r="C8" s="87"/>
      <c r="D8" s="88" t="s">
        <v>116</v>
      </c>
      <c r="E8" s="16">
        <v>0</v>
      </c>
      <c r="F8" s="89">
        <v>0</v>
      </c>
      <c r="G8" s="16"/>
      <c r="H8" s="16"/>
      <c r="I8" s="16"/>
      <c r="J8" s="17"/>
      <c r="K8" s="17"/>
      <c r="L8" s="17"/>
      <c r="M8" s="17"/>
      <c r="N8" s="17"/>
      <c r="O8" s="17"/>
      <c r="P8" s="17"/>
      <c r="Q8" s="16"/>
      <c r="R8" s="49"/>
      <c r="S8" s="49"/>
    </row>
    <row r="9" ht="26.1" customHeight="1" spans="1:19">
      <c r="A9" s="87" t="s">
        <v>115</v>
      </c>
      <c r="B9" s="87" t="s">
        <v>117</v>
      </c>
      <c r="C9" s="87"/>
      <c r="D9" s="88" t="s">
        <v>118</v>
      </c>
      <c r="E9" s="16">
        <v>0</v>
      </c>
      <c r="F9" s="89">
        <v>0</v>
      </c>
      <c r="G9" s="16"/>
      <c r="H9" s="16"/>
      <c r="I9" s="16"/>
      <c r="J9" s="17"/>
      <c r="K9" s="17"/>
      <c r="L9" s="17"/>
      <c r="M9" s="17"/>
      <c r="N9" s="17"/>
      <c r="O9" s="17"/>
      <c r="P9" s="17"/>
      <c r="Q9" s="16"/>
      <c r="R9" s="49"/>
      <c r="S9" s="49"/>
    </row>
    <row r="10" ht="26.1" customHeight="1" spans="1:19">
      <c r="A10" s="87" t="s">
        <v>115</v>
      </c>
      <c r="B10" s="87" t="s">
        <v>117</v>
      </c>
      <c r="C10" s="87" t="s">
        <v>119</v>
      </c>
      <c r="D10" s="88" t="s">
        <v>120</v>
      </c>
      <c r="E10" s="89">
        <v>193.67</v>
      </c>
      <c r="F10" s="16">
        <v>120.81</v>
      </c>
      <c r="G10" s="16">
        <v>72.86</v>
      </c>
      <c r="H10" s="16"/>
      <c r="I10" s="16"/>
      <c r="J10" s="17"/>
      <c r="K10" s="17"/>
      <c r="L10" s="17"/>
      <c r="M10" s="17"/>
      <c r="N10" s="17"/>
      <c r="O10" s="17"/>
      <c r="P10" s="17"/>
      <c r="Q10" s="16"/>
      <c r="R10" s="49"/>
      <c r="S10" s="49"/>
    </row>
    <row r="11" ht="26.1" customHeight="1" spans="1:19">
      <c r="A11" s="87" t="s">
        <v>125</v>
      </c>
      <c r="B11" s="87"/>
      <c r="C11" s="87"/>
      <c r="D11" s="88" t="s">
        <v>126</v>
      </c>
      <c r="E11" s="89">
        <v>0</v>
      </c>
      <c r="F11" s="16"/>
      <c r="G11" s="16"/>
      <c r="H11" s="16"/>
      <c r="I11" s="16"/>
      <c r="J11" s="17"/>
      <c r="K11" s="17"/>
      <c r="L11" s="17"/>
      <c r="M11" s="17"/>
      <c r="N11" s="17"/>
      <c r="O11" s="17"/>
      <c r="P11" s="17"/>
      <c r="Q11" s="16"/>
      <c r="R11" s="49"/>
      <c r="S11" s="49"/>
    </row>
    <row r="12" ht="26.1" customHeight="1" spans="1:19">
      <c r="A12" s="87" t="s">
        <v>127</v>
      </c>
      <c r="B12" s="87" t="s">
        <v>128</v>
      </c>
      <c r="C12" s="87"/>
      <c r="D12" s="88" t="s">
        <v>129</v>
      </c>
      <c r="E12" s="89">
        <v>9.83</v>
      </c>
      <c r="F12" s="16"/>
      <c r="G12" s="16"/>
      <c r="H12" s="16"/>
      <c r="I12" s="16"/>
      <c r="J12" s="17"/>
      <c r="K12" s="17"/>
      <c r="L12" s="17"/>
      <c r="M12" s="17"/>
      <c r="N12" s="17">
        <v>9.83</v>
      </c>
      <c r="O12" s="17"/>
      <c r="P12" s="17"/>
      <c r="Q12" s="16"/>
      <c r="R12" s="49"/>
      <c r="S12" s="49"/>
    </row>
    <row r="13" ht="26.1" customHeight="1" spans="1:19">
      <c r="A13" s="87" t="s">
        <v>127</v>
      </c>
      <c r="B13" s="87" t="s">
        <v>128</v>
      </c>
      <c r="C13" s="87" t="s">
        <v>128</v>
      </c>
      <c r="D13" s="88" t="s">
        <v>131</v>
      </c>
      <c r="E13" s="90">
        <v>16.46</v>
      </c>
      <c r="F13" s="17">
        <v>16.46</v>
      </c>
      <c r="G13" s="16"/>
      <c r="H13" s="16"/>
      <c r="I13" s="16"/>
      <c r="J13" s="17"/>
      <c r="K13" s="17"/>
      <c r="L13" s="17"/>
      <c r="M13" s="17"/>
      <c r="N13" s="17"/>
      <c r="O13" s="17"/>
      <c r="P13" s="17"/>
      <c r="Q13" s="16"/>
      <c r="R13" s="49"/>
      <c r="S13" s="49"/>
    </row>
    <row r="14" ht="26.1" customHeight="1" spans="1:19">
      <c r="A14" s="87" t="s">
        <v>132</v>
      </c>
      <c r="B14" s="87"/>
      <c r="C14" s="87"/>
      <c r="D14" s="88" t="s">
        <v>133</v>
      </c>
      <c r="E14" s="90">
        <v>0</v>
      </c>
      <c r="F14" s="17"/>
      <c r="G14" s="16"/>
      <c r="H14" s="16"/>
      <c r="I14" s="16"/>
      <c r="J14" s="17"/>
      <c r="K14" s="17"/>
      <c r="L14" s="17"/>
      <c r="M14" s="17"/>
      <c r="N14" s="17"/>
      <c r="O14" s="17"/>
      <c r="P14" s="17"/>
      <c r="Q14" s="16"/>
      <c r="R14" s="49"/>
      <c r="S14" s="49"/>
    </row>
    <row r="15" ht="26.1" customHeight="1" spans="1:19">
      <c r="A15" s="87" t="s">
        <v>132</v>
      </c>
      <c r="B15" s="87" t="s">
        <v>134</v>
      </c>
      <c r="C15" s="87"/>
      <c r="D15" s="88" t="s">
        <v>135</v>
      </c>
      <c r="E15" s="90">
        <v>0</v>
      </c>
      <c r="F15" s="17"/>
      <c r="G15" s="16"/>
      <c r="H15" s="16"/>
      <c r="I15" s="16"/>
      <c r="J15" s="17"/>
      <c r="K15" s="17"/>
      <c r="L15" s="17"/>
      <c r="M15" s="17"/>
      <c r="N15" s="17"/>
      <c r="O15" s="17"/>
      <c r="P15" s="17"/>
      <c r="Q15" s="16"/>
      <c r="R15" s="49"/>
      <c r="S15" s="49"/>
    </row>
    <row r="16" ht="26.1" customHeight="1" spans="1:19">
      <c r="A16" s="87" t="s">
        <v>132</v>
      </c>
      <c r="B16" s="87" t="s">
        <v>134</v>
      </c>
      <c r="C16" s="87" t="s">
        <v>119</v>
      </c>
      <c r="D16" s="88" t="s">
        <v>136</v>
      </c>
      <c r="E16" s="90">
        <v>8</v>
      </c>
      <c r="F16" s="17">
        <v>8</v>
      </c>
      <c r="G16" s="16"/>
      <c r="H16" s="16"/>
      <c r="I16" s="16"/>
      <c r="J16" s="17"/>
      <c r="K16" s="17"/>
      <c r="L16" s="17"/>
      <c r="M16" s="17"/>
      <c r="N16" s="17"/>
      <c r="O16" s="17"/>
      <c r="P16" s="17"/>
      <c r="Q16" s="16"/>
      <c r="R16" s="49"/>
      <c r="S16" s="49"/>
    </row>
    <row r="17" s="78" customFormat="1" ht="26.1" customHeight="1" spans="1:17">
      <c r="A17" s="87">
        <v>221</v>
      </c>
      <c r="B17" s="87"/>
      <c r="C17" s="87"/>
      <c r="D17" s="88" t="s">
        <v>157</v>
      </c>
      <c r="E17" s="90">
        <v>0</v>
      </c>
      <c r="F17" s="17"/>
      <c r="G17" s="16"/>
      <c r="H17" s="16"/>
      <c r="I17" s="16"/>
      <c r="J17" s="17"/>
      <c r="K17" s="17"/>
      <c r="L17" s="17"/>
      <c r="M17" s="17"/>
      <c r="N17" s="17"/>
      <c r="O17" s="17"/>
      <c r="P17" s="17"/>
      <c r="Q17" s="16"/>
    </row>
    <row r="18" s="78" customFormat="1" ht="26.1" customHeight="1" spans="1:17">
      <c r="A18" s="87" t="s">
        <v>158</v>
      </c>
      <c r="B18" s="87" t="s">
        <v>159</v>
      </c>
      <c r="C18" s="87"/>
      <c r="D18" s="88" t="s">
        <v>160</v>
      </c>
      <c r="E18" s="90">
        <v>0</v>
      </c>
      <c r="F18" s="17"/>
      <c r="G18" s="16"/>
      <c r="H18" s="16"/>
      <c r="I18" s="16"/>
      <c r="J18" s="17"/>
      <c r="K18" s="17"/>
      <c r="L18" s="17"/>
      <c r="M18" s="17"/>
      <c r="N18" s="17"/>
      <c r="O18" s="17"/>
      <c r="P18" s="17"/>
      <c r="Q18" s="93"/>
    </row>
    <row r="19" s="78" customFormat="1" ht="26.1" customHeight="1" spans="1:17">
      <c r="A19" s="87" t="s">
        <v>158</v>
      </c>
      <c r="B19" s="87" t="s">
        <v>159</v>
      </c>
      <c r="C19" s="87" t="s">
        <v>119</v>
      </c>
      <c r="D19" s="88" t="s">
        <v>161</v>
      </c>
      <c r="E19" s="89">
        <v>9.09</v>
      </c>
      <c r="F19" s="16">
        <v>9.09</v>
      </c>
      <c r="G19" s="16"/>
      <c r="H19" s="16"/>
      <c r="I19" s="16"/>
      <c r="J19" s="17"/>
      <c r="K19" s="17"/>
      <c r="L19" s="17"/>
      <c r="M19" s="17"/>
      <c r="N19" s="17"/>
      <c r="O19" s="17"/>
      <c r="P19" s="17"/>
      <c r="Q19" s="93"/>
    </row>
    <row r="20" customHeight="1" spans="5:17">
      <c r="E20" s="91"/>
      <c r="F20" s="91"/>
      <c r="G20" s="91"/>
      <c r="H20" s="91"/>
      <c r="I20" s="91"/>
      <c r="J20" s="91"/>
      <c r="K20" s="91"/>
      <c r="L20" s="91"/>
      <c r="M20" s="91"/>
      <c r="N20" s="91"/>
      <c r="O20" s="91"/>
      <c r="P20" s="91"/>
      <c r="Q20" s="91"/>
    </row>
    <row r="21" customHeight="1" spans="5:17">
      <c r="E21" s="91"/>
      <c r="F21" s="91"/>
      <c r="G21" s="91"/>
      <c r="H21" s="91"/>
      <c r="I21" s="91"/>
      <c r="J21" s="91"/>
      <c r="K21" s="91"/>
      <c r="L21" s="91"/>
      <c r="M21" s="91"/>
      <c r="N21" s="91"/>
      <c r="O21" s="91"/>
      <c r="P21" s="91"/>
      <c r="Q21" s="91"/>
    </row>
    <row r="22" customHeight="1" spans="5:17">
      <c r="E22" s="91"/>
      <c r="F22" s="91"/>
      <c r="G22" s="91"/>
      <c r="H22" s="91"/>
      <c r="I22" s="91"/>
      <c r="J22" s="91"/>
      <c r="K22" s="91"/>
      <c r="L22" s="91"/>
      <c r="M22" s="91"/>
      <c r="N22" s="91"/>
      <c r="O22" s="91"/>
      <c r="P22" s="91"/>
      <c r="Q22" s="91"/>
    </row>
  </sheetData>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verticalCentered="1"/>
  <pageMargins left="0.196527777777778" right="0.196527777777778" top="0.786805555555556" bottom="0.590277777777778" header="0" footer="0"/>
  <pageSetup paperSize="9" scale="7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L22"/>
  <sheetViews>
    <sheetView showGridLines="0" showZeros="0" workbookViewId="0">
      <selection activeCell="M11" sqref="M11"/>
    </sheetView>
  </sheetViews>
  <sheetFormatPr defaultColWidth="9.16666666666667" defaultRowHeight="12.75" customHeight="1"/>
  <cols>
    <col min="1" max="1" width="35.8333333333333" style="49" customWidth="1"/>
    <col min="2" max="2" width="18" style="49" customWidth="1"/>
    <col min="3" max="6" width="13.3333333333333" style="49" customWidth="1"/>
    <col min="7" max="7" width="12.3333333333333" style="49" customWidth="1"/>
    <col min="8" max="13" width="13.3333333333333" style="49" customWidth="1"/>
    <col min="14" max="246" width="9.16666666666667" style="49" customWidth="1"/>
  </cols>
  <sheetData>
    <row r="1" ht="20.25" customHeight="1" spans="1:7">
      <c r="A1" s="2" t="s">
        <v>300</v>
      </c>
      <c r="B1" s="56"/>
      <c r="C1" s="57"/>
      <c r="D1" s="58"/>
      <c r="E1" s="58"/>
      <c r="F1" s="2"/>
      <c r="G1" s="2"/>
    </row>
    <row r="2" ht="24.75" customHeight="1" spans="1:13">
      <c r="A2" s="59" t="s">
        <v>301</v>
      </c>
      <c r="B2" s="59"/>
      <c r="C2" s="59"/>
      <c r="D2" s="59"/>
      <c r="E2" s="59"/>
      <c r="F2" s="59"/>
      <c r="G2" s="59"/>
      <c r="H2" s="59"/>
      <c r="I2" s="59"/>
      <c r="J2" s="59"/>
      <c r="K2" s="59"/>
      <c r="L2" s="59"/>
      <c r="M2" s="59"/>
    </row>
    <row r="3" s="1" customFormat="1" ht="24" customHeight="1" spans="1:14">
      <c r="A3" s="50" t="s">
        <v>2</v>
      </c>
      <c r="B3" s="60"/>
      <c r="C3" s="60"/>
      <c r="D3" s="60"/>
      <c r="E3" s="60"/>
      <c r="F3" s="60"/>
      <c r="G3" s="60"/>
      <c r="H3" s="60"/>
      <c r="I3" s="60"/>
      <c r="J3" s="60"/>
      <c r="K3" s="60"/>
      <c r="L3" s="54"/>
      <c r="M3" s="73" t="s">
        <v>84</v>
      </c>
      <c r="N3" s="54"/>
    </row>
    <row r="4" s="54" customFormat="1" ht="20.25" customHeight="1" spans="1:17">
      <c r="A4" s="61" t="s">
        <v>302</v>
      </c>
      <c r="B4" s="61" t="s">
        <v>86</v>
      </c>
      <c r="C4" s="62" t="s">
        <v>89</v>
      </c>
      <c r="D4" s="63"/>
      <c r="E4" s="63"/>
      <c r="F4" s="64"/>
      <c r="G4" s="65" t="s">
        <v>90</v>
      </c>
      <c r="H4" s="65" t="s">
        <v>91</v>
      </c>
      <c r="I4" s="62" t="s">
        <v>92</v>
      </c>
      <c r="J4" s="63"/>
      <c r="K4" s="74"/>
      <c r="L4" s="65" t="s">
        <v>93</v>
      </c>
      <c r="M4" s="62" t="s">
        <v>94</v>
      </c>
      <c r="N4" s="63"/>
      <c r="O4" s="63"/>
      <c r="P4" s="63"/>
      <c r="Q4" s="74"/>
    </row>
    <row r="5" s="54" customFormat="1" ht="17.25" customHeight="1" spans="1:17">
      <c r="A5" s="66"/>
      <c r="B5" s="66"/>
      <c r="C5" s="65" t="s">
        <v>95</v>
      </c>
      <c r="D5" s="65" t="s">
        <v>96</v>
      </c>
      <c r="E5" s="67" t="s">
        <v>97</v>
      </c>
      <c r="F5" s="65" t="s">
        <v>98</v>
      </c>
      <c r="G5" s="68"/>
      <c r="H5" s="68"/>
      <c r="I5" s="65" t="s">
        <v>95</v>
      </c>
      <c r="J5" s="65" t="s">
        <v>99</v>
      </c>
      <c r="K5" s="65" t="s">
        <v>100</v>
      </c>
      <c r="L5" s="68"/>
      <c r="M5" s="65" t="s">
        <v>95</v>
      </c>
      <c r="N5" s="65" t="s">
        <v>101</v>
      </c>
      <c r="O5" s="65" t="s">
        <v>102</v>
      </c>
      <c r="P5" s="65" t="s">
        <v>103</v>
      </c>
      <c r="Q5" s="65" t="s">
        <v>104</v>
      </c>
    </row>
    <row r="6" s="54" customFormat="1" ht="29.25" customHeight="1" spans="1:17">
      <c r="A6" s="66"/>
      <c r="B6" s="66"/>
      <c r="C6" s="68"/>
      <c r="D6" s="68"/>
      <c r="E6" s="69"/>
      <c r="F6" s="68"/>
      <c r="G6" s="68"/>
      <c r="H6" s="68"/>
      <c r="I6" s="68"/>
      <c r="J6" s="68"/>
      <c r="K6" s="68"/>
      <c r="L6" s="68"/>
      <c r="M6" s="68"/>
      <c r="N6" s="68"/>
      <c r="O6" s="68"/>
      <c r="P6" s="68"/>
      <c r="Q6" s="68"/>
    </row>
    <row r="7" s="1" customFormat="1" ht="32.1" customHeight="1" spans="1:246">
      <c r="A7" s="70" t="s">
        <v>105</v>
      </c>
      <c r="B7" s="17">
        <f>SUM(B8:B9)</f>
        <v>3</v>
      </c>
      <c r="C7" s="17">
        <f t="shared" ref="C7:I7" si="0">SUM(C8:C9)</f>
        <v>3</v>
      </c>
      <c r="D7" s="17">
        <f>SUM(D8:D9)</f>
        <v>3</v>
      </c>
      <c r="E7" s="17">
        <f>SUM(E8:E9)</f>
        <v>0</v>
      </c>
      <c r="F7" s="17">
        <f>SUM(F8:F9)</f>
        <v>0</v>
      </c>
      <c r="G7" s="17">
        <f>SUM(G8:G9)</f>
        <v>0</v>
      </c>
      <c r="H7" s="17">
        <f>SUM(H8:H9)</f>
        <v>0</v>
      </c>
      <c r="I7" s="17">
        <f>SUM(I8:I9)</f>
        <v>0</v>
      </c>
      <c r="J7" s="17">
        <v>0</v>
      </c>
      <c r="K7" s="17">
        <v>0</v>
      </c>
      <c r="L7" s="17">
        <v>0</v>
      </c>
      <c r="M7" s="16">
        <v>0</v>
      </c>
      <c r="N7" s="75"/>
      <c r="O7" s="75"/>
      <c r="P7" s="75"/>
      <c r="Q7" s="75"/>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row>
    <row r="8" s="55" customFormat="1" ht="32.1" customHeight="1" spans="1:17">
      <c r="A8" s="43" t="s">
        <v>303</v>
      </c>
      <c r="B8" s="17">
        <v>1.5</v>
      </c>
      <c r="C8" s="17">
        <v>1.5</v>
      </c>
      <c r="D8" s="17">
        <v>1.5</v>
      </c>
      <c r="E8" s="17"/>
      <c r="F8" s="17">
        <v>0</v>
      </c>
      <c r="G8" s="71"/>
      <c r="H8" s="72">
        <v>0</v>
      </c>
      <c r="I8" s="17">
        <v>0</v>
      </c>
      <c r="J8" s="17">
        <v>0</v>
      </c>
      <c r="K8" s="17">
        <v>0</v>
      </c>
      <c r="L8" s="17">
        <v>0</v>
      </c>
      <c r="M8" s="16"/>
      <c r="N8" s="76"/>
      <c r="O8" s="76"/>
      <c r="P8" s="76"/>
      <c r="Q8" s="76"/>
    </row>
    <row r="9" ht="32.1" customHeight="1" spans="1:17">
      <c r="A9" s="43" t="s">
        <v>304</v>
      </c>
      <c r="B9" s="17">
        <v>1.5</v>
      </c>
      <c r="C9" s="17">
        <v>1.5</v>
      </c>
      <c r="D9" s="17">
        <v>1.5</v>
      </c>
      <c r="E9" s="17"/>
      <c r="F9" s="17">
        <v>0</v>
      </c>
      <c r="G9" s="71"/>
      <c r="H9" s="72">
        <v>0</v>
      </c>
      <c r="I9" s="17">
        <v>0</v>
      </c>
      <c r="J9" s="17">
        <v>0</v>
      </c>
      <c r="K9" s="17">
        <v>0</v>
      </c>
      <c r="L9" s="17">
        <v>0</v>
      </c>
      <c r="M9" s="16">
        <v>0</v>
      </c>
      <c r="N9" s="77"/>
      <c r="O9" s="77"/>
      <c r="P9" s="77"/>
      <c r="Q9" s="77"/>
    </row>
    <row r="10" ht="32.1" customHeight="1"/>
    <row r="11" ht="32.1" customHeight="1"/>
    <row r="12" ht="32.1" customHeight="1"/>
    <row r="13" ht="32.1" customHeight="1"/>
    <row r="14" ht="32.1" customHeight="1"/>
    <row r="15" ht="32.1" customHeight="1"/>
    <row r="16" ht="32.1" customHeight="1"/>
    <row r="17" ht="32.1" customHeight="1"/>
    <row r="18" ht="32.1" customHeight="1"/>
    <row r="19" ht="32.1" customHeight="1"/>
    <row r="20" ht="32.1" customHeight="1"/>
    <row r="21" ht="32.1" customHeight="1"/>
    <row r="22" ht="32.1" customHeight="1"/>
  </sheetData>
  <mergeCells count="20">
    <mergeCell ref="C4:E4"/>
    <mergeCell ref="I4:K4"/>
    <mergeCell ref="M4:Q4"/>
    <mergeCell ref="A4:A6"/>
    <mergeCell ref="B4:B6"/>
    <mergeCell ref="C5:C6"/>
    <mergeCell ref="D5:D6"/>
    <mergeCell ref="E5:E6"/>
    <mergeCell ref="F5:F6"/>
    <mergeCell ref="G4:G6"/>
    <mergeCell ref="H4:H6"/>
    <mergeCell ref="I5:I6"/>
    <mergeCell ref="J5:J6"/>
    <mergeCell ref="K5:K6"/>
    <mergeCell ref="L4:L6"/>
    <mergeCell ref="M5:M6"/>
    <mergeCell ref="N5:N6"/>
    <mergeCell ref="O5:O6"/>
    <mergeCell ref="P5:P6"/>
    <mergeCell ref="Q5:Q6"/>
  </mergeCells>
  <printOptions horizontalCentered="1" verticalCentered="1"/>
  <pageMargins left="0.196527777777778" right="0.196527777777778" top="0.786805555555556" bottom="0.590277777777778" header="0" footer="0"/>
  <pageSetup paperSize="9" scale="80" orientation="landscape"/>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8"/>
  <sheetViews>
    <sheetView showGridLines="0" showZeros="0" workbookViewId="0">
      <selection activeCell="A3" sqref="A3:F3"/>
    </sheetView>
  </sheetViews>
  <sheetFormatPr defaultColWidth="9.16666666666667" defaultRowHeight="11.25"/>
  <cols>
    <col min="1" max="1" width="41.3333333333333" customWidth="1"/>
    <col min="2" max="2" width="17.3333333333333" customWidth="1"/>
    <col min="3" max="7" width="16.5" customWidth="1"/>
  </cols>
  <sheetData>
    <row r="1" ht="18" customHeight="1" spans="1:7">
      <c r="A1" s="2" t="s">
        <v>305</v>
      </c>
      <c r="B1" s="49"/>
      <c r="C1" s="49"/>
      <c r="D1" s="49"/>
      <c r="E1" s="49"/>
      <c r="F1" s="49"/>
      <c r="G1" s="49"/>
    </row>
    <row r="2" ht="27" customHeight="1" spans="1:7">
      <c r="A2" s="3" t="s">
        <v>306</v>
      </c>
      <c r="B2" s="3"/>
      <c r="C2" s="3"/>
      <c r="D2" s="3"/>
      <c r="E2" s="3"/>
      <c r="F2" s="3"/>
      <c r="G2" s="3"/>
    </row>
    <row r="3" ht="22.5" customHeight="1" spans="1:7">
      <c r="A3" s="50" t="s">
        <v>2</v>
      </c>
      <c r="B3" s="51"/>
      <c r="C3" s="51"/>
      <c r="D3" s="51"/>
      <c r="E3" s="51"/>
      <c r="F3" s="51"/>
      <c r="G3" s="22" t="s">
        <v>84</v>
      </c>
    </row>
    <row r="4" ht="25.5" customHeight="1" spans="1:7">
      <c r="A4" s="14" t="s">
        <v>88</v>
      </c>
      <c r="B4" s="14" t="s">
        <v>307</v>
      </c>
      <c r="C4" s="14"/>
      <c r="D4" s="14"/>
      <c r="E4" s="14"/>
      <c r="F4" s="14"/>
      <c r="G4" s="14"/>
    </row>
    <row r="5" ht="25.5" customHeight="1" spans="1:7">
      <c r="A5" s="14"/>
      <c r="B5" s="14" t="s">
        <v>95</v>
      </c>
      <c r="C5" s="14" t="s">
        <v>230</v>
      </c>
      <c r="D5" s="14" t="s">
        <v>308</v>
      </c>
      <c r="E5" s="52" t="s">
        <v>309</v>
      </c>
      <c r="F5" s="52"/>
      <c r="G5" s="14" t="s">
        <v>310</v>
      </c>
    </row>
    <row r="6" ht="27.75" customHeight="1" spans="1:7">
      <c r="A6" s="14"/>
      <c r="B6" s="14"/>
      <c r="C6" s="14"/>
      <c r="D6" s="14"/>
      <c r="E6" s="14" t="s">
        <v>311</v>
      </c>
      <c r="F6" s="14" t="s">
        <v>234</v>
      </c>
      <c r="G6" s="14"/>
    </row>
    <row r="7" s="1" customFormat="1" ht="30" customHeight="1" spans="1:7">
      <c r="A7" s="53" t="s">
        <v>105</v>
      </c>
      <c r="B7" s="16">
        <v>12</v>
      </c>
      <c r="C7" s="16">
        <v>12</v>
      </c>
      <c r="D7" s="16"/>
      <c r="E7" s="16"/>
      <c r="F7" s="16"/>
      <c r="G7" s="16"/>
    </row>
    <row r="8" ht="30" customHeight="1" spans="1:8">
      <c r="A8" s="53" t="s">
        <v>106</v>
      </c>
      <c r="B8" s="16">
        <v>15</v>
      </c>
      <c r="C8" s="16">
        <v>15</v>
      </c>
      <c r="D8" s="16"/>
      <c r="E8" s="16"/>
      <c r="F8" s="16"/>
      <c r="G8" s="16"/>
      <c r="H8" s="20"/>
    </row>
    <row r="9" ht="30" customHeight="1" spans="1:7">
      <c r="A9" s="53"/>
      <c r="B9" s="16"/>
      <c r="C9" s="16"/>
      <c r="D9" s="16"/>
      <c r="E9" s="16"/>
      <c r="F9" s="16"/>
      <c r="G9" s="16"/>
    </row>
    <row r="10" ht="18" customHeight="1" spans="1:8">
      <c r="A10" s="2" t="s">
        <v>312</v>
      </c>
      <c r="B10" s="20"/>
      <c r="C10" s="20"/>
      <c r="D10" s="20"/>
      <c r="E10" s="20"/>
      <c r="F10" s="20"/>
      <c r="G10" s="20"/>
      <c r="H10" s="20"/>
    </row>
    <row r="11" ht="18" customHeight="1" spans="1:7">
      <c r="A11" s="2" t="s">
        <v>313</v>
      </c>
      <c r="B11" s="20"/>
      <c r="C11" s="20"/>
      <c r="D11" s="20"/>
      <c r="E11" s="20"/>
      <c r="F11" s="20"/>
      <c r="G11" s="20"/>
    </row>
    <row r="12" ht="18" customHeight="1" spans="1:7">
      <c r="A12" s="2"/>
      <c r="C12" s="20"/>
      <c r="D12" s="20"/>
      <c r="E12" s="20"/>
      <c r="F12" s="20"/>
      <c r="G12" s="20"/>
    </row>
    <row r="13" ht="30" customHeight="1" spans="3:9">
      <c r="C13" s="20"/>
      <c r="F13" s="20"/>
      <c r="I13" s="20"/>
    </row>
    <row r="14" ht="30" customHeight="1" spans="5:7">
      <c r="E14" s="20"/>
      <c r="F14" s="20"/>
      <c r="G14" s="20"/>
    </row>
    <row r="15" ht="30" customHeight="1"/>
    <row r="16" ht="30" customHeight="1"/>
    <row r="17" ht="30" customHeight="1" spans="5:5">
      <c r="E17" s="20"/>
    </row>
    <row r="18" ht="30" customHeight="1" spans="4:4">
      <c r="D18" s="20"/>
    </row>
  </sheetData>
  <mergeCells count="8">
    <mergeCell ref="A3:F3"/>
    <mergeCell ref="B4:G4"/>
    <mergeCell ref="E5:F5"/>
    <mergeCell ref="A4:A6"/>
    <mergeCell ref="B5:B6"/>
    <mergeCell ref="C5:C6"/>
    <mergeCell ref="D5:D6"/>
    <mergeCell ref="G5:G6"/>
  </mergeCells>
  <printOptions horizontalCentered="1" verticalCentered="1"/>
  <pageMargins left="0.747916666666667" right="0.747916666666667" top="0.393055555555556" bottom="0.393055555555556" header="0.4" footer="0.511805555555556"/>
  <pageSetup paperSize="9" orientation="landscape"/>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9"/>
  <sheetViews>
    <sheetView showGridLines="0" showZeros="0" workbookViewId="0">
      <selection activeCell="G6" sqref="G6"/>
    </sheetView>
  </sheetViews>
  <sheetFormatPr defaultColWidth="9.16666666666667" defaultRowHeight="11.25"/>
  <cols>
    <col min="1" max="1" width="11.5" customWidth="1"/>
    <col min="2" max="2" width="27.6666666666667" style="35" customWidth="1"/>
    <col min="3" max="3" width="10.8333333333333" customWidth="1"/>
    <col min="4" max="6" width="13.5" customWidth="1"/>
    <col min="7" max="11" width="23.6666666666667" customWidth="1"/>
  </cols>
  <sheetData>
    <row r="1" ht="18" customHeight="1" spans="1:1">
      <c r="A1" s="2" t="s">
        <v>314</v>
      </c>
    </row>
    <row r="2" ht="26.25" customHeight="1" spans="1:11">
      <c r="A2" s="36" t="s">
        <v>315</v>
      </c>
      <c r="B2" s="36"/>
      <c r="C2" s="36"/>
      <c r="D2" s="36"/>
      <c r="E2" s="36"/>
      <c r="F2" s="36"/>
      <c r="G2" s="36"/>
      <c r="H2" s="36"/>
      <c r="I2" s="36"/>
      <c r="J2" s="36"/>
      <c r="K2" s="36"/>
    </row>
    <row r="3" ht="26.25" customHeight="1" spans="1:11">
      <c r="A3" s="37" t="s">
        <v>2</v>
      </c>
      <c r="B3" s="38"/>
      <c r="C3" s="38"/>
      <c r="D3" s="38"/>
      <c r="E3" s="38"/>
      <c r="F3" s="38"/>
      <c r="G3" s="38"/>
      <c r="H3" s="38"/>
      <c r="I3" s="38"/>
      <c r="J3" s="38"/>
      <c r="K3" s="38"/>
    </row>
    <row r="4" ht="45.75" customHeight="1" spans="1:11">
      <c r="A4" s="39" t="s">
        <v>87</v>
      </c>
      <c r="B4" s="39" t="s">
        <v>316</v>
      </c>
      <c r="C4" s="40" t="s">
        <v>317</v>
      </c>
      <c r="D4" s="39" t="s">
        <v>318</v>
      </c>
      <c r="E4" s="41" t="s">
        <v>319</v>
      </c>
      <c r="F4" s="39" t="s">
        <v>320</v>
      </c>
      <c r="G4" s="39" t="s">
        <v>321</v>
      </c>
      <c r="H4" s="39" t="s">
        <v>322</v>
      </c>
      <c r="I4" s="39" t="s">
        <v>323</v>
      </c>
      <c r="J4" s="39" t="s">
        <v>324</v>
      </c>
      <c r="K4" s="41" t="s">
        <v>325</v>
      </c>
    </row>
    <row r="5" ht="80.25" customHeight="1" spans="1:11">
      <c r="A5" s="42"/>
      <c r="B5" s="43" t="s">
        <v>105</v>
      </c>
      <c r="C5" s="43" t="s">
        <v>326</v>
      </c>
      <c r="D5" s="44">
        <v>100</v>
      </c>
      <c r="E5" s="44" t="s">
        <v>327</v>
      </c>
      <c r="F5" s="45" t="s">
        <v>328</v>
      </c>
      <c r="G5" s="45" t="s">
        <v>329</v>
      </c>
      <c r="H5" s="45" t="s">
        <v>330</v>
      </c>
      <c r="I5" s="45" t="s">
        <v>330</v>
      </c>
      <c r="J5" s="45" t="s">
        <v>331</v>
      </c>
      <c r="K5" s="48" t="s">
        <v>332</v>
      </c>
    </row>
    <row r="6" ht="80.25" customHeight="1" spans="1:11">
      <c r="A6" s="46"/>
      <c r="B6" s="43" t="s">
        <v>333</v>
      </c>
      <c r="C6" s="43" t="s">
        <v>326</v>
      </c>
      <c r="D6" s="44">
        <v>100</v>
      </c>
      <c r="E6" s="44" t="s">
        <v>327</v>
      </c>
      <c r="F6" s="45" t="s">
        <v>328</v>
      </c>
      <c r="G6" s="45" t="s">
        <v>329</v>
      </c>
      <c r="H6" s="45" t="s">
        <v>330</v>
      </c>
      <c r="I6" s="45" t="s">
        <v>330</v>
      </c>
      <c r="J6" s="45" t="s">
        <v>331</v>
      </c>
      <c r="K6" s="48" t="s">
        <v>332</v>
      </c>
    </row>
    <row r="7" ht="26.25" customHeight="1" spans="1:11">
      <c r="A7" s="2"/>
      <c r="B7" s="47"/>
      <c r="C7" s="20"/>
      <c r="D7" s="20"/>
      <c r="E7" s="20"/>
      <c r="F7" s="20"/>
      <c r="G7" s="20"/>
      <c r="H7" s="20"/>
      <c r="I7" s="20"/>
      <c r="J7" s="20"/>
      <c r="K7" s="20"/>
    </row>
    <row r="8" ht="26.1" customHeight="1" spans="2:10">
      <c r="B8" s="47"/>
      <c r="C8" s="20"/>
      <c r="D8" s="20"/>
      <c r="E8" s="20"/>
      <c r="F8" s="20"/>
      <c r="J8" s="20"/>
    </row>
    <row r="9" ht="26.1" customHeight="1" spans="4:6">
      <c r="D9" s="20"/>
      <c r="E9" s="20"/>
      <c r="F9" s="20"/>
    </row>
  </sheetData>
  <mergeCells count="2">
    <mergeCell ref="A2:K2"/>
    <mergeCell ref="A3:K3"/>
  </mergeCells>
  <printOptions horizontalCentered="1" verticalCentered="1"/>
  <pageMargins left="0.590277777777778" right="0.393055555555556" top="0.590277777777778" bottom="0.393055555555556" header="0.196527777777778" footer="0.196527777777778"/>
  <pageSetup paperSize="9" scale="70" orientation="landscape"/>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15"/>
  <sheetViews>
    <sheetView showGridLines="0" showZeros="0" workbookViewId="0">
      <selection activeCell="L8" sqref="L8"/>
    </sheetView>
  </sheetViews>
  <sheetFormatPr defaultColWidth="9.16666666666667" defaultRowHeight="23.25" customHeight="1"/>
  <cols>
    <col min="1" max="1" width="24.1666666666667" customWidth="1"/>
    <col min="2" max="2" width="15.3333333333333" customWidth="1"/>
    <col min="3" max="3" width="13.8333333333333" customWidth="1"/>
    <col min="4" max="4" width="12.5" customWidth="1"/>
    <col min="5" max="6" width="10.6666666666667" customWidth="1"/>
    <col min="7" max="7" width="12" customWidth="1"/>
    <col min="8" max="9" width="13.1666666666667" customWidth="1"/>
    <col min="10" max="10" width="29.3333333333333" customWidth="1"/>
    <col min="11" max="11" width="15" customWidth="1"/>
    <col min="12" max="13" width="29.8333333333333" customWidth="1"/>
  </cols>
  <sheetData>
    <row r="1" customHeight="1" spans="1:13">
      <c r="A1" s="2" t="s">
        <v>334</v>
      </c>
      <c r="M1" s="21"/>
    </row>
    <row r="2" customHeight="1" spans="1:13">
      <c r="A2" s="3" t="s">
        <v>335</v>
      </c>
      <c r="B2" s="3"/>
      <c r="C2" s="3"/>
      <c r="D2" s="3"/>
      <c r="E2" s="3"/>
      <c r="F2" s="3"/>
      <c r="G2" s="3"/>
      <c r="H2" s="3"/>
      <c r="I2" s="3"/>
      <c r="J2" s="3"/>
      <c r="K2" s="3"/>
      <c r="L2" s="3"/>
      <c r="M2" s="3"/>
    </row>
    <row r="3" customHeight="1" spans="1:13">
      <c r="A3" s="4" t="s">
        <v>106</v>
      </c>
      <c r="B3" s="4"/>
      <c r="C3" s="4"/>
      <c r="D3" s="4"/>
      <c r="E3" s="4"/>
      <c r="F3" s="4"/>
      <c r="G3" s="4"/>
      <c r="H3" s="4"/>
      <c r="I3" s="4"/>
      <c r="J3" s="4"/>
      <c r="K3" s="4"/>
      <c r="L3" s="4"/>
      <c r="M3" s="22" t="s">
        <v>84</v>
      </c>
    </row>
    <row r="4" customHeight="1" spans="1:14">
      <c r="A4" s="5" t="s">
        <v>336</v>
      </c>
      <c r="B4" s="6" t="s">
        <v>337</v>
      </c>
      <c r="C4" s="7"/>
      <c r="D4" s="7"/>
      <c r="E4" s="7"/>
      <c r="F4" s="7"/>
      <c r="G4" s="7"/>
      <c r="H4" s="8"/>
      <c r="I4" s="23"/>
      <c r="J4" s="24" t="s">
        <v>338</v>
      </c>
      <c r="K4" s="9" t="s">
        <v>339</v>
      </c>
      <c r="L4" s="9" t="s">
        <v>340</v>
      </c>
      <c r="M4" s="9"/>
      <c r="N4" s="25"/>
    </row>
    <row r="5" customHeight="1" spans="1:14">
      <c r="A5" s="9"/>
      <c r="B5" s="10" t="s">
        <v>318</v>
      </c>
      <c r="C5" s="9" t="s">
        <v>341</v>
      </c>
      <c r="D5" s="9"/>
      <c r="E5" s="9"/>
      <c r="F5" s="9"/>
      <c r="G5" s="9"/>
      <c r="H5" s="11" t="s">
        <v>342</v>
      </c>
      <c r="I5" s="26"/>
      <c r="J5" s="14"/>
      <c r="K5" s="9"/>
      <c r="L5" s="9" t="s">
        <v>343</v>
      </c>
      <c r="M5" s="9" t="s">
        <v>344</v>
      </c>
      <c r="N5" s="25"/>
    </row>
    <row r="6" ht="47.25" customHeight="1" spans="1:14">
      <c r="A6" s="9"/>
      <c r="B6" s="9"/>
      <c r="C6" s="12" t="s">
        <v>262</v>
      </c>
      <c r="D6" s="12" t="s">
        <v>90</v>
      </c>
      <c r="E6" s="13" t="s">
        <v>345</v>
      </c>
      <c r="F6" s="12" t="s">
        <v>346</v>
      </c>
      <c r="G6" s="12" t="s">
        <v>347</v>
      </c>
      <c r="H6" s="14" t="s">
        <v>168</v>
      </c>
      <c r="I6" s="14" t="s">
        <v>169</v>
      </c>
      <c r="J6" s="27"/>
      <c r="K6" s="9"/>
      <c r="L6" s="9"/>
      <c r="M6" s="9"/>
      <c r="N6" s="25"/>
    </row>
    <row r="7" s="1" customFormat="1" ht="23.1" customHeight="1" spans="1:14">
      <c r="A7" s="15" t="s">
        <v>105</v>
      </c>
      <c r="B7" s="16">
        <v>681.37</v>
      </c>
      <c r="C7" s="16">
        <v>381.37</v>
      </c>
      <c r="D7" s="17"/>
      <c r="E7" s="18"/>
      <c r="F7" s="19">
        <v>200</v>
      </c>
      <c r="G7" s="19">
        <v>100</v>
      </c>
      <c r="H7" s="16">
        <v>427.37</v>
      </c>
      <c r="I7" s="17">
        <v>254</v>
      </c>
      <c r="J7" s="17"/>
      <c r="K7" s="28"/>
      <c r="L7" s="29"/>
      <c r="M7" s="28"/>
      <c r="N7" s="30"/>
    </row>
    <row r="8" ht="150" customHeight="1" spans="1:14">
      <c r="A8" s="15" t="s">
        <v>106</v>
      </c>
      <c r="B8" s="16">
        <v>962.95</v>
      </c>
      <c r="C8" s="16">
        <v>536.95</v>
      </c>
      <c r="D8" s="17"/>
      <c r="E8" s="18"/>
      <c r="F8" s="19"/>
      <c r="G8" s="19">
        <v>426</v>
      </c>
      <c r="H8" s="16">
        <v>348.4</v>
      </c>
      <c r="I8" s="17">
        <v>614.55</v>
      </c>
      <c r="J8" s="31" t="s">
        <v>348</v>
      </c>
      <c r="K8" s="32">
        <v>1</v>
      </c>
      <c r="L8" s="28">
        <v>962.95</v>
      </c>
      <c r="M8" s="33">
        <v>1</v>
      </c>
      <c r="N8" s="34"/>
    </row>
    <row r="9" ht="23.1" customHeight="1" spans="2:11">
      <c r="B9" s="20"/>
      <c r="C9" s="20"/>
      <c r="D9" s="20"/>
      <c r="E9" s="20"/>
      <c r="F9" s="20"/>
      <c r="G9" s="20"/>
      <c r="H9" s="20"/>
      <c r="I9" s="20"/>
      <c r="J9" s="20"/>
      <c r="K9" s="20"/>
    </row>
    <row r="10" ht="23.1" customHeight="1" spans="4:10">
      <c r="D10" s="20"/>
      <c r="E10" s="20"/>
      <c r="F10" s="20"/>
      <c r="G10" s="20"/>
      <c r="H10" s="20"/>
      <c r="J10" s="20"/>
    </row>
    <row r="11" ht="23.1" customHeight="1" spans="5:7">
      <c r="E11" s="20"/>
      <c r="F11" s="20"/>
      <c r="G11" s="20"/>
    </row>
    <row r="12" ht="23.1" customHeight="1"/>
    <row r="13" ht="23.1" customHeight="1"/>
    <row r="14" ht="23.1" customHeight="1"/>
    <row r="15" ht="23.1" customHeight="1" spans="13:13">
      <c r="M15" s="20"/>
    </row>
  </sheetData>
  <mergeCells count="9">
    <mergeCell ref="L4:M4"/>
    <mergeCell ref="C5:G5"/>
    <mergeCell ref="H5:I5"/>
    <mergeCell ref="A4:A6"/>
    <mergeCell ref="B5:B6"/>
    <mergeCell ref="J4:J6"/>
    <mergeCell ref="K4:K6"/>
    <mergeCell ref="L5:L6"/>
    <mergeCell ref="M5:M6"/>
  </mergeCells>
  <printOptions horizontalCentered="1" verticalCentered="1"/>
  <pageMargins left="0.590277777777778" right="0.393055555555556" top="0.46875" bottom="0.393055555555556" header="0.511805555555556" footer="0.511805555555556"/>
  <pageSetup paperSize="9" scale="70" orientation="landscape"/>
  <headerFooter alignWithMargins="0">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25、经费拨款</vt:lpstr>
      <vt:lpstr>26、经费拨款(政府预算)</vt:lpstr>
      <vt:lpstr>27、专项</vt:lpstr>
      <vt:lpstr>28、三公</vt:lpstr>
      <vt:lpstr>29、项目支出绩效目标表</vt:lpstr>
      <vt:lpstr>30、部门整体支出绩效目标表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乡财</dc:creator>
  <cp:lastModifiedBy>WZJ</cp:lastModifiedBy>
  <dcterms:created xsi:type="dcterms:W3CDTF">2018-04-11T03:47:00Z</dcterms:created>
  <cp:lastPrinted>2018-04-02T06:37:00Z</cp:lastPrinted>
  <dcterms:modified xsi:type="dcterms:W3CDTF">2019-10-31T03:58:52Z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657424</vt:i4>
  </property>
  <property fmtid="{D5CDD505-2E9C-101B-9397-08002B2CF9AE}" pid="3" name="KSOProductBuildVer">
    <vt:lpwstr>2052-9.1.0.4636</vt:lpwstr>
  </property>
</Properties>
</file>