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6"/>
  </bookViews>
  <sheets>
    <sheet name="1收支总表" sheetId="2" r:id="rId1"/>
    <sheet name="2收入总表" sheetId="3" r:id="rId2"/>
    <sheet name="3支出总表" sheetId="6" r:id="rId3"/>
    <sheet name="4财拨总表" sheetId="16" r:id="rId4"/>
    <sheet name="5一般公共预算支出表" sheetId="17" r:id="rId5"/>
    <sheet name="6基本支出" sheetId="40" r:id="rId6"/>
    <sheet name="7“三公”经费支出表" sheetId="25" r:id="rId7"/>
    <sheet name="8政府性基金" sheetId="26" r:id="rId8"/>
    <sheet name="9整体支出绩效目标表" sheetId="42" r:id="rId9"/>
    <sheet name="10项目支出绩效目标表" sheetId="43" r:id="rId10"/>
  </sheets>
  <calcPr calcId="144525"/>
</workbook>
</file>

<file path=xl/sharedStrings.xml><?xml version="1.0" encoding="utf-8"?>
<sst xmlns="http://schemas.openxmlformats.org/spreadsheetml/2006/main" count="576" uniqueCount="318">
  <si>
    <t>收支总表</t>
  </si>
  <si>
    <t>单位：118001-桃源县公安局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</si>
  <si>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</si>
  <si>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</si>
  <si>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</si>
  <si>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</si>
  <si>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</si>
  <si>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</si>
  <si>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</si>
  <si>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</si>
  <si>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>经费拨款</t>
  </si>
  <si>
    <t>工资福利支出</t>
  </si>
  <si>
    <t>纳入一般公共预算管理的非税收入拨款</t>
  </si>
  <si>
    <t>商品和服务支出</t>
  </si>
  <si>
    <t>专项收入拨款</t>
  </si>
  <si>
    <t>对个人和家庭的补助</t>
  </si>
  <si>
    <t>行政性收费收入拨款</t>
  </si>
  <si>
    <t>二、项目支出</t>
  </si>
  <si>
    <t>罚没收入拨款</t>
  </si>
  <si>
    <t>按项目管理的工资福利支出</t>
  </si>
  <si>
    <t>国有资本经营收入拨款</t>
  </si>
  <si>
    <t>按项目管理的商品和服务支出</t>
  </si>
  <si>
    <t>国有资源（资产）有偿使用收入</t>
  </si>
  <si>
    <t>按项目管理的对个人和家庭的补助</t>
  </si>
  <si>
    <t>其他收入拨款</t>
  </si>
  <si>
    <t>债务利息及费用支出</t>
  </si>
  <si>
    <t>其他收入</t>
  </si>
  <si>
    <t>资本性支出（基本建设）</t>
  </si>
  <si>
    <t>二、政府性基金预算拨款收入</t>
  </si>
  <si>
    <t>资本性支出</t>
  </si>
  <si>
    <t>三、国有资本经营预算拨款收入</t>
  </si>
  <si>
    <t>对企业补助（基本建设）</t>
  </si>
  <si>
    <t>四、社会保障基金预算资金</t>
  </si>
  <si>
    <t>对企业补助</t>
  </si>
  <si>
    <t>五、财政专户管理资金收入</t>
  </si>
  <si>
    <t>对社会保障基金补助</t>
  </si>
  <si>
    <t>六、上级财政补助收入</t>
  </si>
  <si>
    <t>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</si>
  <si>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</si>
  <si>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</si>
  <si>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</si>
  <si>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</si>
  <si>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</si>
  <si>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</si>
  <si>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</si>
  <si>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</si>
  <si>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</si>
  <si>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</si>
  <si>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</si>
  <si>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</si>
  <si>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</si>
  <si>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</si>
  <si>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</si>
  <si>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</si>
  <si>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</si>
  <si>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</si>
  <si>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</si>
  <si>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</si>
  <si>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</si>
  <si>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纳入公共预算管理的非税</t>
  </si>
  <si>
    <t>事业性收费拨款</t>
  </si>
  <si>
    <t>其他拨款</t>
  </si>
  <si>
    <t>118</t>
  </si>
  <si>
    <t>桃源县公安局</t>
  </si>
  <si>
    <t>118001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</si>
  <si>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</si>
  <si>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</si>
  <si>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</si>
  <si>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</si>
  <si>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</si>
  <si>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</si>
  <si>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</si>
  <si>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</si>
  <si>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</si>
  <si>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</si>
  <si>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20402</t>
  </si>
  <si>
    <t>公安</t>
  </si>
  <si>
    <t>2040201</t>
  </si>
  <si>
    <t>行政运行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</si>
  <si>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</si>
  <si>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</si>
  <si>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</si>
  <si>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</si>
  <si>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</si>
  <si>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</si>
  <si>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</si>
  <si>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</si>
  <si>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</si>
  <si>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</si>
  <si>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</si>
  <si>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</si>
  <si>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</si>
  <si>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</si>
  <si>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</si>
  <si>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</si>
  <si>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</si>
  <si>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</si>
  <si>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</si>
  <si>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</si>
  <si>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</si>
  <si>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</si>
  <si>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</si>
  <si>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</si>
  <si>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</si>
  <si>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</si>
  <si>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</si>
  <si>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</si>
  <si>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</si>
  <si>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</si>
  <si>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</si>
  <si>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</si>
  <si>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</si>
  <si>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</si>
  <si>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</si>
  <si>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</si>
  <si>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</si>
  <si>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</si>
  <si>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</si>
  <si>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</si>
  <si>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</si>
  <si>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</si>
  <si>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</si>
  <si>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</si>
  <si>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</si>
  <si>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</si>
  <si>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</si>
  <si>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</si>
  <si>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</si>
  <si>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</si>
  <si>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</si>
  <si>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</si>
  <si>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</si>
  <si>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</si>
  <si>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</si>
  <si>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</si>
  <si>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</si>
  <si>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</si>
  <si>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</si>
  <si>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</si>
  <si>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</si>
  <si>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</si>
  <si>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</si>
  <si>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</si>
  <si>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</si>
  <si>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</si>
  <si>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</si>
  <si>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</si>
  <si>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02</t>
  </si>
  <si>
    <t>01</t>
  </si>
  <si>
    <t>05</t>
  </si>
  <si>
    <t>行政事业单位离退休</t>
  </si>
  <si>
    <t xml:space="preserve">  住房公积金</t>
  </si>
  <si>
    <t>一般公共预算基本支出表</t>
  </si>
  <si>
    <t>部门预算支出经济分类科目</t>
  </si>
  <si>
    <t>本年一般公共预算基本支出</t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</si>
  <si>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</si>
  <si>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</si>
  <si>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</si>
  <si>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</si>
  <si>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</si>
  <si>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9"/>
        <rFont val="SimSu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</si>
  <si>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9"/>
        <rFont val="SimSu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</si>
  <si>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</si>
  <si>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</si>
  <si>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</si>
  <si>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</si>
  <si>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</si>
  <si>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</si>
  <si>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</si>
  <si>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</si>
  <si>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</si>
  <si>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</si>
  <si>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</si>
  <si>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</si>
  <si>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</si>
  <si>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</si>
  <si>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</si>
  <si>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</si>
  <si>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</si>
  <si>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其他交通费用</t>
  </si>
  <si>
    <t>其他商品和服务支出</t>
  </si>
  <si>
    <t xml:space="preserve">  离休费</t>
  </si>
  <si>
    <t xml:space="preserve">  抚恤金</t>
  </si>
  <si>
    <t xml:space="preserve">  生活补助</t>
  </si>
  <si>
    <t xml:space="preserve">  医疗费补助</t>
  </si>
  <si>
    <t xml:space="preserve">  奖励金</t>
  </si>
  <si>
    <t xml:space="preserve"> 其他对个人和家庭的补助</t>
  </si>
  <si>
    <t xml:space="preserve">     合        计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</si>
  <si>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</si>
  <si>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</si>
  <si>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</si>
  <si>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</si>
  <si>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</si>
  <si>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</si>
  <si>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</si>
  <si>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</si>
  <si>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</si>
  <si>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合计：</t>
  </si>
  <si>
    <t>政府性基金预算支出表</t>
  </si>
  <si>
    <t>政府性基金预算支出</t>
  </si>
  <si>
    <t>整体支出绩效目标表</t>
  </si>
  <si>
    <t>部门名称：桃源县公安局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</si>
  <si>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</si>
  <si>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</si>
  <si>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</si>
  <si>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</si>
  <si>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</si>
  <si>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</si>
  <si>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</si>
  <si>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</si>
  <si>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</si>
  <si>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</si>
  <si>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</si>
  <si>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</si>
  <si>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</si>
  <si>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</si>
  <si>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</si>
  <si>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</si>
  <si>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</si>
  <si>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>备注</t>
  </si>
  <si>
    <t>产出指标</t>
  </si>
  <si>
    <t>重点工作任务完成</t>
  </si>
  <si>
    <t>履职目标实现</t>
  </si>
  <si>
    <t>效益指标</t>
  </si>
  <si>
    <t>履职效益</t>
  </si>
  <si>
    <t>满意度</t>
  </si>
  <si>
    <t>注：本表反映部门本年度的整体支出绩效目标具体情况。本表金额转换为万元时，因四舍五入可能存在尾数误差。</t>
  </si>
  <si>
    <t>项目支出绩效目标表</t>
  </si>
  <si>
    <t>单位代码</t>
  </si>
  <si>
    <t>单位（专项）名称</t>
  </si>
  <si>
    <t>实施期绩效目标</t>
  </si>
  <si>
    <t>绩效指标</t>
  </si>
  <si>
    <t>评（扣分标准）</t>
  </si>
  <si>
    <t xml:space="preserve"> 度量单位</t>
  </si>
  <si>
    <t>特殊人群收治经费</t>
  </si>
  <si>
    <t>提高财政资金使用效益</t>
  </si>
  <si>
    <t>质量指标</t>
  </si>
  <si>
    <t>收治收戒率</t>
  </si>
  <si>
    <t>100</t>
  </si>
  <si>
    <t>治收戒率达到100%得满分，共计20分，每下降百分之一扣权重分的1%。</t>
  </si>
  <si>
    <t>%</t>
  </si>
  <si>
    <t>定量</t>
  </si>
  <si>
    <t>数量指标</t>
  </si>
  <si>
    <t>收治收戒人数</t>
  </si>
  <si>
    <t>收治收戒人数达目标值到100%得满分，共计20分，每下降百分之一扣权重分的1%。</t>
  </si>
  <si>
    <t>人</t>
  </si>
  <si>
    <t>经济成本指标</t>
  </si>
  <si>
    <t>收治成本节约率</t>
  </si>
  <si>
    <t>0</t>
  </si>
  <si>
    <t>成本节约率大于0得满分，共计20分，等于0得12分，小于0不得分。</t>
  </si>
  <si>
    <t>＞</t>
  </si>
  <si>
    <t>时效指标</t>
  </si>
  <si>
    <t>送治及时率</t>
  </si>
  <si>
    <t>收治及时率达到100%得满分，共计20分，每下降百分之一扣权重分的1%。</t>
  </si>
  <si>
    <t>经济效益指标</t>
  </si>
  <si>
    <t>保障收治收戒工作正常开展</t>
  </si>
  <si>
    <t>有效保障</t>
  </si>
  <si>
    <t>有效保障收治收戒工作正常开展得满分，共计10分，运转情况一般，得8分，运转情况较差不得分。</t>
  </si>
  <si>
    <t>/</t>
  </si>
  <si>
    <t>定性</t>
  </si>
  <si>
    <t>社会效益指标</t>
  </si>
  <si>
    <t>刑事案件发案率</t>
  </si>
  <si>
    <t>刑事发案率，共计10分，下降的得满分，不变的得8分，上升的不得分。</t>
  </si>
  <si>
    <t>城市快警工作经费</t>
  </si>
  <si>
    <t>提高财政资金使用绩效</t>
  </si>
  <si>
    <t>巡查范围覆盖率</t>
  </si>
  <si>
    <t>巡查范围覆盖率达100%得满分，共计20分，每下降百分之一扣权重分的1%。</t>
  </si>
  <si>
    <t>巡逻防控</t>
  </si>
  <si>
    <t>1天三班，24小时全天候巡逻</t>
  </si>
  <si>
    <t>巡逻防控安排合理得满分，共计20分，每下降百分之一扣权重分的1%。</t>
  </si>
  <si>
    <t>出警处置时效</t>
  </si>
  <si>
    <t>城区核心部位1分钟、城区重点部位3分钟、一般区域5分钟</t>
  </si>
  <si>
    <t>出警处置时间在规定时间之内得满分，共计20分，每推迟一分钟扣权重分的1%。</t>
  </si>
  <si>
    <t>队伍运行成本节约率</t>
  </si>
  <si>
    <t>保障城市快警队伍正常运转</t>
  </si>
  <si>
    <t>有效保障队伍正常开展得满分，共计10分，运转情况一般，得8分，运转情况较差不得分。</t>
  </si>
  <si>
    <t>社会治安水平</t>
  </si>
  <si>
    <t>维护稳定</t>
  </si>
  <si>
    <t>社会治安稳定得满分，共计10分，社会治安水平一般得8分，较差不得分。</t>
  </si>
  <si>
    <t>扫黑除恶专项经费</t>
  </si>
  <si>
    <t>办案质量</t>
  </si>
  <si>
    <t>办案准确率达到100%得满分，共计20分，每下降百分之一扣权重分的1%。</t>
  </si>
  <si>
    <t>办理案件数</t>
  </si>
  <si>
    <t>办理团伙案件数大于1得满分，共计20分，等于1得18分，小于1不得分。</t>
  </si>
  <si>
    <t>个</t>
  </si>
  <si>
    <t>办案时效</t>
  </si>
  <si>
    <t>办案及时率达到100%得满分，共计20分，每下降百分之一扣权重分的1%。</t>
  </si>
  <si>
    <t>办案成本节约率</t>
  </si>
  <si>
    <t>保障扫黑除恶工作的顺利开展</t>
  </si>
  <si>
    <t>有效保障工作顺利开展得满分，共计10分，运转情况一般，得8分，运转情况较差不得分。</t>
  </si>
  <si>
    <t>社会治安环境</t>
  </si>
  <si>
    <t>明显改善</t>
  </si>
  <si>
    <t>社会治安环境明显改善得满分，共计10分，无明显改善得8分，变差不得分。</t>
  </si>
  <si>
    <t>公安业务工作经费</t>
  </si>
  <si>
    <t>业务工作质量</t>
  </si>
  <si>
    <t>准确率达到100%得满分，共计20分，每下降百分之一扣权重分的1%。</t>
  </si>
  <si>
    <t>业务工作完成率</t>
  </si>
  <si>
    <t>完成率达到100%得满分，共计20分，每下降百分之一扣权重分的1%。</t>
  </si>
  <si>
    <t>业务工作时效</t>
  </si>
  <si>
    <t>及时率达到100%得满分，共计20分，每下降百分之一扣权重分的1%。</t>
  </si>
  <si>
    <t>成本节约率</t>
  </si>
  <si>
    <t>保障业务工作的顺利开展</t>
  </si>
  <si>
    <t>有效保障各项工作顺利开展得满分，共计10分，运转情况一般，得8分，运转情况较差不得分。</t>
  </si>
  <si>
    <t>保障</t>
  </si>
  <si>
    <t>保障有利得满分，共计10分，情况一般得8分，较差不得分。</t>
  </si>
  <si>
    <t>基础设施建设经费</t>
  </si>
  <si>
    <t>工程建设达标率</t>
  </si>
  <si>
    <t>达标率达到100%得满分，共计20分，每下降百分之一扣权重分的1%。</t>
  </si>
  <si>
    <t>工程个数</t>
  </si>
  <si>
    <t>全部实施得满分，共计20分，每少一个扣1.5分</t>
  </si>
  <si>
    <t>工程完工进度</t>
  </si>
  <si>
    <t>保障工作正常开展</t>
  </si>
  <si>
    <t>有效保障得满分，共计20分，情况一般，得12分，情况较差不得分。</t>
  </si>
  <si>
    <t>其他资本性支出经费</t>
  </si>
  <si>
    <t>采购工作完成质量</t>
  </si>
  <si>
    <t>采购工作完成率</t>
  </si>
  <si>
    <t>采购工作完成时效</t>
  </si>
  <si>
    <t>注：本表反映部门本年度的项目支出绩效目标具体情况。本表金额转换为万元时，因四舍五入可能存在尾数误差。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</si>
</sst>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0.00"/>
  </numFmts>
  <fonts count="46">
    <font>
      <sz val="12"/>
      <name val="宋体"/>
      <charset val="134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7"/>
      <name val="SimSun"/>
      <charset val="134"/>
    </font>
    <font>
      <b/>
      <sz val="11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2" borderId="18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0" borderId="15" applyNumberFormat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39" fillId="25" borderId="2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0"/>
    <xf numFmtId="0" fontId="2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 applyAlignment="1"/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0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13" fillId="0" borderId="10" xfId="5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10" xfId="5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10" xfId="4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49" fontId="12" fillId="0" borderId="10" xfId="50" applyNumberFormat="1" applyFont="1" applyFill="1" applyBorder="1" applyAlignment="1">
      <alignment vertical="center"/>
    </xf>
    <xf numFmtId="0" fontId="12" fillId="0" borderId="10" xfId="50" applyFont="1" applyFill="1" applyBorder="1" applyAlignment="1">
      <alignment horizontal="right" vertical="center"/>
    </xf>
    <xf numFmtId="0" fontId="20" fillId="0" borderId="12" xfId="42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22" fillId="0" borderId="12" xfId="0" applyFont="1" applyFill="1" applyBorder="1" applyAlignment="1">
      <alignment vertical="center" shrinkToFi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vertical="center" shrinkToFit="1"/>
    </xf>
    <xf numFmtId="0" fontId="22" fillId="0" borderId="13" xfId="0" applyFont="1" applyFill="1" applyBorder="1" applyAlignment="1">
      <alignment vertical="center" shrinkToFit="1"/>
    </xf>
    <xf numFmtId="0" fontId="22" fillId="0" borderId="13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 shrinkToFi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7" workbookViewId="0">
      <selection activeCell="J10" sqref="J10"/>
    </sheetView>
  </sheetViews>
  <sheetFormatPr defaultColWidth="9" defaultRowHeight="14.25" outlineLevelCol="3"/>
  <cols>
    <col min="1" max="1" width="41.9166666666667" style="26" customWidth="1"/>
    <col min="2" max="2" width="15.75" style="26" customWidth="1"/>
    <col min="3" max="3" width="31.9166666666667" style="26" customWidth="1"/>
    <col min="4" max="4" width="16.1666666666667" style="26" customWidth="1"/>
    <col min="5" max="5" width="9.75" style="26" customWidth="1"/>
    <col min="6" max="16384" width="9" style="26"/>
  </cols>
  <sheetData>
    <row r="1" ht="9" customHeight="1" spans="1:1">
      <c r="A1" s="3"/>
    </row>
    <row r="2" ht="22" customHeight="1" spans="1:4">
      <c r="A2" s="4" t="s">
        <v>0</v>
      </c>
      <c r="B2" s="4"/>
      <c r="C2" s="4"/>
      <c r="D2" s="4"/>
    </row>
    <row r="3" ht="21" customHeight="1" spans="1:4">
      <c r="A3" s="27" t="s">
        <v>1</v>
      </c>
      <c r="B3" s="3"/>
      <c r="C3" s="3"/>
      <c r="D3" s="3"/>
    </row>
    <row r="4" ht="21" customHeight="1" spans="1:4">
      <c r="A4" s="27"/>
      <c r="B4" s="3"/>
      <c r="C4" s="77" t="s">
        <v>2</v>
      </c>
      <c r="D4" s="77"/>
    </row>
    <row r="5" ht="21" customHeight="1" spans="1:4">
      <c r="A5" s="78" t="s">
        <v>3</v>
      </c>
      <c r="B5" s="78"/>
      <c r="C5" s="78" t="s">
        <v>4</v>
      </c>
      <c r="D5" s="78"/>
    </row>
    <row r="6" ht="21" customHeight="1" spans="1:4">
      <c r="A6" s="78" t="s">
        <v>5</v>
      </c>
      <c r="B6" s="78" t="s">
        <v>6</v>
      </c>
      <c r="C6" s="78" t="s">
        <v>7</v>
      </c>
      <c r="D6" s="78" t="s">
        <v>6</v>
      </c>
    </row>
    <row r="7" ht="21" customHeight="1" spans="1:4">
      <c r="A7" s="29" t="s">
        <v>8</v>
      </c>
      <c r="B7" s="33">
        <v>21485.135947</v>
      </c>
      <c r="C7" s="29" t="s">
        <v>9</v>
      </c>
      <c r="D7" s="30">
        <v>9725.140446</v>
      </c>
    </row>
    <row r="8" ht="21" customHeight="1" spans="1:4">
      <c r="A8" s="35" t="s">
        <v>10</v>
      </c>
      <c r="B8" s="33">
        <v>8683.986646</v>
      </c>
      <c r="C8" s="35" t="s">
        <v>11</v>
      </c>
      <c r="D8" s="33">
        <v>6563.27396</v>
      </c>
    </row>
    <row r="9" ht="21" customHeight="1" spans="1:4">
      <c r="A9" s="29" t="s">
        <v>12</v>
      </c>
      <c r="B9" s="33">
        <v>10044.995501</v>
      </c>
      <c r="C9" s="35" t="s">
        <v>13</v>
      </c>
      <c r="D9" s="33">
        <v>2914.146206</v>
      </c>
    </row>
    <row r="10" ht="21" customHeight="1" spans="1:4">
      <c r="A10" s="35" t="s">
        <v>14</v>
      </c>
      <c r="B10" s="33"/>
      <c r="C10" s="35" t="s">
        <v>15</v>
      </c>
      <c r="D10" s="33">
        <v>247.72028</v>
      </c>
    </row>
    <row r="11" ht="21" customHeight="1" spans="1:4">
      <c r="A11" s="35" t="s">
        <v>16</v>
      </c>
      <c r="B11" s="33">
        <v>5</v>
      </c>
      <c r="C11" s="29" t="s">
        <v>17</v>
      </c>
      <c r="D11" s="30">
        <v>13269.529045</v>
      </c>
    </row>
    <row r="12" ht="21" customHeight="1" spans="1:4">
      <c r="A12" s="35" t="s">
        <v>18</v>
      </c>
      <c r="B12" s="33">
        <v>9999.995501</v>
      </c>
      <c r="C12" s="35" t="s">
        <v>19</v>
      </c>
      <c r="D12" s="33"/>
    </row>
    <row r="13" ht="21" customHeight="1" spans="1:4">
      <c r="A13" s="35" t="s">
        <v>20</v>
      </c>
      <c r="B13" s="33"/>
      <c r="C13" s="35" t="s">
        <v>21</v>
      </c>
      <c r="D13" s="33">
        <v>3269.529045</v>
      </c>
    </row>
    <row r="14" ht="21" customHeight="1" spans="1:4">
      <c r="A14" s="35" t="s">
        <v>22</v>
      </c>
      <c r="B14" s="33"/>
      <c r="C14" s="35" t="s">
        <v>23</v>
      </c>
      <c r="D14" s="33"/>
    </row>
    <row r="15" ht="21" customHeight="1" spans="1:4">
      <c r="A15" s="35" t="s">
        <v>24</v>
      </c>
      <c r="B15" s="33">
        <v>40</v>
      </c>
      <c r="C15" s="35" t="s">
        <v>25</v>
      </c>
      <c r="D15" s="33"/>
    </row>
    <row r="16" ht="21" customHeight="1" spans="1:4">
      <c r="A16" s="29" t="s">
        <v>26</v>
      </c>
      <c r="B16" s="30">
        <v>2756.1538</v>
      </c>
      <c r="C16" s="35" t="s">
        <v>27</v>
      </c>
      <c r="D16" s="33">
        <v>7000</v>
      </c>
    </row>
    <row r="17" ht="21" customHeight="1" spans="1:4">
      <c r="A17" s="29" t="s">
        <v>28</v>
      </c>
      <c r="B17" s="30"/>
      <c r="C17" s="35" t="s">
        <v>29</v>
      </c>
      <c r="D17" s="33">
        <v>3000</v>
      </c>
    </row>
    <row r="18" ht="21" customHeight="1" spans="1:4">
      <c r="A18" s="29" t="s">
        <v>30</v>
      </c>
      <c r="B18" s="30"/>
      <c r="C18" s="35" t="s">
        <v>31</v>
      </c>
      <c r="D18" s="33"/>
    </row>
    <row r="19" ht="21" customHeight="1" spans="1:4">
      <c r="A19" s="29" t="s">
        <v>32</v>
      </c>
      <c r="B19" s="30"/>
      <c r="C19" s="35" t="s">
        <v>33</v>
      </c>
      <c r="D19" s="33"/>
    </row>
    <row r="20" ht="21" customHeight="1" spans="1:4">
      <c r="A20" s="29" t="s">
        <v>34</v>
      </c>
      <c r="B20" s="30"/>
      <c r="C20" s="35" t="s">
        <v>35</v>
      </c>
      <c r="D20" s="33"/>
    </row>
    <row r="21" ht="21" customHeight="1" spans="1:4">
      <c r="A21" s="29" t="s">
        <v>36</v>
      </c>
      <c r="B21" s="30">
        <v>1175</v>
      </c>
      <c r="C21" s="35" t="s">
        <v>37</v>
      </c>
      <c r="D21" s="33"/>
    </row>
    <row r="22" ht="21" customHeight="1" spans="1:4">
      <c r="A22" s="29" t="s">
        <v>38</v>
      </c>
      <c r="B22" s="30"/>
      <c r="C22" s="29" t="s">
        <v>39</v>
      </c>
      <c r="D22" s="30"/>
    </row>
    <row r="23" ht="21" customHeight="1" spans="1:4">
      <c r="A23" s="29" t="s">
        <v>40</v>
      </c>
      <c r="B23" s="30"/>
      <c r="C23" s="29" t="s">
        <v>41</v>
      </c>
      <c r="D23" s="35"/>
    </row>
    <row r="24" ht="21" customHeight="1" spans="1:4">
      <c r="A24" s="29" t="s">
        <v>42</v>
      </c>
      <c r="B24" s="30">
        <v>22660.135947</v>
      </c>
      <c r="C24" s="29" t="s">
        <v>43</v>
      </c>
      <c r="D24" s="30">
        <v>22994.669491</v>
      </c>
    </row>
    <row r="25" ht="21" customHeight="1" spans="1:4">
      <c r="A25" s="29" t="s">
        <v>44</v>
      </c>
      <c r="B25" s="30">
        <v>334.533544</v>
      </c>
      <c r="C25" s="29" t="s">
        <v>45</v>
      </c>
      <c r="D25" s="30"/>
    </row>
    <row r="26" ht="21" customHeight="1" spans="1:4">
      <c r="A26" s="29" t="s">
        <v>46</v>
      </c>
      <c r="B26" s="30">
        <v>22994.669491</v>
      </c>
      <c r="C26" s="29" t="s">
        <v>47</v>
      </c>
      <c r="D26" s="30">
        <v>22994.669491</v>
      </c>
    </row>
  </sheetData>
  <mergeCells count="4">
    <mergeCell ref="A2:D2"/>
    <mergeCell ref="C4:D4"/>
    <mergeCell ref="A5:B5"/>
    <mergeCell ref="C5:D5"/>
  </mergeCells>
  <pageMargins left="0.75" right="0.75" top="0.236111111111111" bottom="0.269444444444444" header="0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J10" sqref="J10"/>
    </sheetView>
  </sheetViews>
  <sheetFormatPr defaultColWidth="9" defaultRowHeight="14.25"/>
  <cols>
    <col min="1" max="1" width="12.1666666666667" style="26" customWidth="1"/>
    <col min="2" max="2" width="34.8333333333333" style="26" customWidth="1"/>
    <col min="3" max="19" width="12.8333333333333" style="26" customWidth="1"/>
    <col min="20" max="20" width="9.75" style="26" customWidth="1"/>
    <col min="21" max="16384" width="9" style="26"/>
  </cols>
  <sheetData>
    <row r="1" ht="16.4" customHeight="1" spans="1:1">
      <c r="A1" s="3"/>
    </row>
    <row r="2" ht="36.25" customHeight="1" spans="1:19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6.75" customHeight="1" spans="1:19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ht="23.25" customHeight="1" spans="6:18">
      <c r="F4" s="3"/>
      <c r="Q4" s="77" t="s">
        <v>2</v>
      </c>
      <c r="R4" s="77"/>
    </row>
    <row r="5" ht="31" customHeight="1" spans="1:18">
      <c r="A5" s="28" t="s">
        <v>49</v>
      </c>
      <c r="B5" s="28" t="s">
        <v>50</v>
      </c>
      <c r="C5" s="28" t="s">
        <v>51</v>
      </c>
      <c r="D5" s="28" t="s">
        <v>52</v>
      </c>
      <c r="E5" s="28"/>
      <c r="F5" s="28"/>
      <c r="G5" s="28"/>
      <c r="H5" s="28"/>
      <c r="I5" s="28"/>
      <c r="J5" s="28"/>
      <c r="K5" s="28"/>
      <c r="L5" s="28" t="s">
        <v>53</v>
      </c>
      <c r="M5" s="28"/>
      <c r="N5" s="28"/>
      <c r="O5" s="28" t="s">
        <v>54</v>
      </c>
      <c r="P5" s="28" t="s">
        <v>55</v>
      </c>
      <c r="Q5" s="28" t="s">
        <v>56</v>
      </c>
      <c r="R5" s="28" t="s">
        <v>57</v>
      </c>
    </row>
    <row r="6" ht="31" customHeight="1" spans="1:18">
      <c r="A6" s="28"/>
      <c r="B6" s="28"/>
      <c r="C6" s="28"/>
      <c r="D6" s="28" t="s">
        <v>58</v>
      </c>
      <c r="E6" s="28" t="s">
        <v>10</v>
      </c>
      <c r="F6" s="28" t="s">
        <v>59</v>
      </c>
      <c r="G6" s="28"/>
      <c r="H6" s="28"/>
      <c r="I6" s="28"/>
      <c r="J6" s="28"/>
      <c r="K6" s="28" t="s">
        <v>26</v>
      </c>
      <c r="L6" s="28" t="s">
        <v>58</v>
      </c>
      <c r="M6" s="28" t="s">
        <v>60</v>
      </c>
      <c r="N6" s="28" t="s">
        <v>61</v>
      </c>
      <c r="O6" s="28"/>
      <c r="P6" s="28"/>
      <c r="Q6" s="28"/>
      <c r="R6" s="28"/>
    </row>
    <row r="7" ht="27.65" customHeight="1" spans="1:18">
      <c r="A7" s="28"/>
      <c r="B7" s="28"/>
      <c r="C7" s="28"/>
      <c r="D7" s="28"/>
      <c r="E7" s="28"/>
      <c r="F7" s="28" t="s">
        <v>14</v>
      </c>
      <c r="G7" s="28" t="s">
        <v>16</v>
      </c>
      <c r="H7" s="28" t="s">
        <v>18</v>
      </c>
      <c r="I7" s="28" t="s">
        <v>22</v>
      </c>
      <c r="J7" s="28" t="s">
        <v>24</v>
      </c>
      <c r="K7" s="28"/>
      <c r="L7" s="28"/>
      <c r="M7" s="28"/>
      <c r="N7" s="28"/>
      <c r="O7" s="28"/>
      <c r="P7" s="28"/>
      <c r="Q7" s="28"/>
      <c r="R7" s="28"/>
    </row>
    <row r="8" ht="27.65" customHeight="1" spans="1:1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27.65" customHeight="1" spans="1:18">
      <c r="A9" s="29"/>
      <c r="B9" s="29" t="s">
        <v>51</v>
      </c>
      <c r="C9" s="76">
        <v>21485.135947</v>
      </c>
      <c r="D9" s="76">
        <v>21485.135947</v>
      </c>
      <c r="E9" s="76">
        <v>8683.986646</v>
      </c>
      <c r="F9" s="76"/>
      <c r="G9" s="76">
        <v>5</v>
      </c>
      <c r="H9" s="76">
        <v>9999.995501</v>
      </c>
      <c r="I9" s="76"/>
      <c r="J9" s="76">
        <v>40</v>
      </c>
      <c r="K9" s="76">
        <v>2756.1538</v>
      </c>
      <c r="L9" s="76"/>
      <c r="M9" s="76"/>
      <c r="N9" s="76"/>
      <c r="O9" s="76"/>
      <c r="P9" s="76"/>
      <c r="Q9" s="76"/>
      <c r="R9" s="76"/>
    </row>
    <row r="10" ht="27.65" customHeight="1" spans="1:18">
      <c r="A10" s="31" t="s">
        <v>62</v>
      </c>
      <c r="B10" s="31" t="s">
        <v>63</v>
      </c>
      <c r="C10" s="76">
        <v>21485.135947</v>
      </c>
      <c r="D10" s="76">
        <v>21485.135947</v>
      </c>
      <c r="E10" s="76">
        <v>8683.986646</v>
      </c>
      <c r="F10" s="76"/>
      <c r="G10" s="76">
        <v>5</v>
      </c>
      <c r="H10" s="76">
        <v>9999.995501</v>
      </c>
      <c r="I10" s="76"/>
      <c r="J10" s="76">
        <v>40</v>
      </c>
      <c r="K10" s="76">
        <v>2756.1538</v>
      </c>
      <c r="L10" s="76"/>
      <c r="M10" s="76"/>
      <c r="N10" s="76"/>
      <c r="O10" s="76"/>
      <c r="P10" s="76"/>
      <c r="Q10" s="76"/>
      <c r="R10" s="76"/>
    </row>
    <row r="11" ht="27.65" customHeight="1" spans="1:18">
      <c r="A11" s="32" t="s">
        <v>64</v>
      </c>
      <c r="B11" s="32" t="s">
        <v>63</v>
      </c>
      <c r="C11" s="34">
        <v>21485.135947</v>
      </c>
      <c r="D11" s="34">
        <v>21485.135947</v>
      </c>
      <c r="E11" s="33">
        <v>8683.986646</v>
      </c>
      <c r="F11" s="33"/>
      <c r="G11" s="33">
        <v>5</v>
      </c>
      <c r="H11" s="33">
        <v>9999.995501</v>
      </c>
      <c r="I11" s="33"/>
      <c r="J11" s="33">
        <v>40</v>
      </c>
      <c r="K11" s="33">
        <v>2756.1538</v>
      </c>
      <c r="L11" s="33"/>
      <c r="M11" s="33"/>
      <c r="N11" s="33"/>
      <c r="O11" s="33"/>
      <c r="P11" s="33"/>
      <c r="Q11" s="33"/>
      <c r="R11" s="33"/>
    </row>
  </sheetData>
  <mergeCells count="24">
    <mergeCell ref="A2:S2"/>
    <mergeCell ref="A3:S3"/>
    <mergeCell ref="Q4:R4"/>
    <mergeCell ref="D5:K5"/>
    <mergeCell ref="L5:N5"/>
    <mergeCell ref="F6:J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6:K8"/>
    <mergeCell ref="L6:L8"/>
    <mergeCell ref="M6:M8"/>
    <mergeCell ref="N6:N8"/>
    <mergeCell ref="O5:O8"/>
    <mergeCell ref="P5:P8"/>
    <mergeCell ref="Q5:Q8"/>
    <mergeCell ref="R5:R8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10" sqref="J10"/>
    </sheetView>
  </sheetViews>
  <sheetFormatPr defaultColWidth="9" defaultRowHeight="14.25" outlineLevelCol="7"/>
  <cols>
    <col min="1" max="1" width="23.1666666666667" style="26" customWidth="1"/>
    <col min="2" max="2" width="58.75" style="26" customWidth="1"/>
    <col min="3" max="3" width="19.5" style="26" customWidth="1"/>
    <col min="4" max="6" width="17.5" style="26" customWidth="1"/>
    <col min="7" max="7" width="12.3333333333333" style="26" customWidth="1"/>
    <col min="8" max="8" width="15.5" style="26" customWidth="1"/>
    <col min="9" max="16384" width="9" style="26"/>
  </cols>
  <sheetData>
    <row r="1" ht="16.4" customHeight="1" spans="1:1">
      <c r="A1" s="75"/>
    </row>
    <row r="2" ht="42.25" customHeight="1" spans="1:8">
      <c r="A2" s="4" t="s">
        <v>65</v>
      </c>
      <c r="B2" s="4"/>
      <c r="C2" s="4"/>
      <c r="D2" s="4"/>
      <c r="E2" s="4"/>
      <c r="F2" s="4"/>
      <c r="G2" s="4"/>
      <c r="H2" s="4"/>
    </row>
    <row r="3" ht="33.65" customHeight="1" spans="1:8">
      <c r="A3" s="62" t="s">
        <v>1</v>
      </c>
      <c r="B3" s="62"/>
      <c r="C3" s="62"/>
      <c r="D3" s="62"/>
      <c r="E3" s="62"/>
      <c r="F3" s="62"/>
      <c r="G3" s="62"/>
      <c r="H3" s="62"/>
    </row>
    <row r="4" ht="24.15" customHeight="1" spans="6:8">
      <c r="F4" s="22" t="s">
        <v>2</v>
      </c>
      <c r="G4" s="22"/>
      <c r="H4" s="22"/>
    </row>
    <row r="5" ht="32.75" customHeight="1" spans="1:8">
      <c r="A5" s="28" t="s">
        <v>66</v>
      </c>
      <c r="B5" s="28" t="s">
        <v>67</v>
      </c>
      <c r="C5" s="28" t="s">
        <v>51</v>
      </c>
      <c r="D5" s="28" t="s">
        <v>68</v>
      </c>
      <c r="E5" s="28" t="s">
        <v>69</v>
      </c>
      <c r="F5" s="28" t="s">
        <v>70</v>
      </c>
      <c r="G5" s="28" t="s">
        <v>71</v>
      </c>
      <c r="H5" s="28" t="s">
        <v>72</v>
      </c>
    </row>
    <row r="6" ht="26" customHeight="1" spans="1:8">
      <c r="A6" s="28"/>
      <c r="B6" s="29" t="s">
        <v>51</v>
      </c>
      <c r="C6" s="30">
        <v>22994.669491</v>
      </c>
      <c r="D6" s="30">
        <v>9725.140446</v>
      </c>
      <c r="E6" s="30">
        <v>13269.529045</v>
      </c>
      <c r="F6" s="30"/>
      <c r="G6" s="29"/>
      <c r="H6" s="29"/>
    </row>
    <row r="7" ht="26" customHeight="1" spans="1:8">
      <c r="A7" s="31" t="s">
        <v>62</v>
      </c>
      <c r="B7" s="31" t="s">
        <v>63</v>
      </c>
      <c r="C7" s="30">
        <v>22994.669491</v>
      </c>
      <c r="D7" s="30">
        <v>9725.140446</v>
      </c>
      <c r="E7" s="30">
        <v>13269.529045</v>
      </c>
      <c r="F7" s="30"/>
      <c r="G7" s="29"/>
      <c r="H7" s="29"/>
    </row>
    <row r="8" ht="26" customHeight="1" spans="1:8">
      <c r="A8" s="31" t="s">
        <v>64</v>
      </c>
      <c r="B8" s="31" t="s">
        <v>63</v>
      </c>
      <c r="C8" s="30">
        <v>22994.669491</v>
      </c>
      <c r="D8" s="30">
        <v>9725.140446</v>
      </c>
      <c r="E8" s="30">
        <v>13269.529045</v>
      </c>
      <c r="F8" s="30"/>
      <c r="G8" s="29"/>
      <c r="H8" s="29"/>
    </row>
    <row r="9" ht="26" customHeight="1" spans="1:8">
      <c r="A9" s="31" t="s">
        <v>73</v>
      </c>
      <c r="B9" s="29" t="s">
        <v>74</v>
      </c>
      <c r="C9" s="30">
        <v>21552.502691</v>
      </c>
      <c r="D9" s="30">
        <v>8282.973646</v>
      </c>
      <c r="E9" s="30">
        <v>13269.529045</v>
      </c>
      <c r="F9" s="30"/>
      <c r="G9" s="29"/>
      <c r="H9" s="29"/>
    </row>
    <row r="10" ht="26" customHeight="1" spans="1:8">
      <c r="A10" s="31" t="s">
        <v>75</v>
      </c>
      <c r="B10" s="29" t="s">
        <v>76</v>
      </c>
      <c r="C10" s="30">
        <v>21552.502691</v>
      </c>
      <c r="D10" s="30">
        <v>8282.973646</v>
      </c>
      <c r="E10" s="30">
        <v>13269.529045</v>
      </c>
      <c r="F10" s="30"/>
      <c r="G10" s="29"/>
      <c r="H10" s="29"/>
    </row>
    <row r="11" ht="26" customHeight="1" spans="1:8">
      <c r="A11" s="32" t="s">
        <v>77</v>
      </c>
      <c r="B11" s="35" t="s">
        <v>78</v>
      </c>
      <c r="C11" s="33">
        <v>7096.473646</v>
      </c>
      <c r="D11" s="33">
        <v>7096.473646</v>
      </c>
      <c r="E11" s="33"/>
      <c r="F11" s="33"/>
      <c r="G11" s="35"/>
      <c r="H11" s="35"/>
    </row>
    <row r="12" ht="26" customHeight="1" spans="1:8">
      <c r="A12" s="32" t="s">
        <v>79</v>
      </c>
      <c r="B12" s="35" t="s">
        <v>80</v>
      </c>
      <c r="C12" s="33">
        <v>14456.029045</v>
      </c>
      <c r="D12" s="33">
        <v>1186.5</v>
      </c>
      <c r="E12" s="33">
        <v>13269.529045</v>
      </c>
      <c r="F12" s="33"/>
      <c r="G12" s="35"/>
      <c r="H12" s="35"/>
    </row>
    <row r="13" ht="26" customHeight="1" spans="1:8">
      <c r="A13" s="31" t="s">
        <v>81</v>
      </c>
      <c r="B13" s="29" t="s">
        <v>82</v>
      </c>
      <c r="C13" s="30">
        <v>623.79</v>
      </c>
      <c r="D13" s="30">
        <v>623.79</v>
      </c>
      <c r="E13" s="30"/>
      <c r="F13" s="30"/>
      <c r="G13" s="29"/>
      <c r="H13" s="29"/>
    </row>
    <row r="14" ht="26" customHeight="1" spans="1:8">
      <c r="A14" s="31" t="s">
        <v>83</v>
      </c>
      <c r="B14" s="29" t="s">
        <v>84</v>
      </c>
      <c r="C14" s="30">
        <v>623.79</v>
      </c>
      <c r="D14" s="30">
        <v>623.79</v>
      </c>
      <c r="E14" s="30"/>
      <c r="F14" s="30"/>
      <c r="G14" s="29"/>
      <c r="H14" s="29"/>
    </row>
    <row r="15" ht="26" customHeight="1" spans="1:8">
      <c r="A15" s="32" t="s">
        <v>85</v>
      </c>
      <c r="B15" s="35" t="s">
        <v>86</v>
      </c>
      <c r="C15" s="33">
        <v>623.79</v>
      </c>
      <c r="D15" s="33">
        <v>623.79</v>
      </c>
      <c r="E15" s="33"/>
      <c r="F15" s="33"/>
      <c r="G15" s="35"/>
      <c r="H15" s="35"/>
    </row>
    <row r="16" ht="26" customHeight="1" spans="1:8">
      <c r="A16" s="31" t="s">
        <v>87</v>
      </c>
      <c r="B16" s="29" t="s">
        <v>88</v>
      </c>
      <c r="C16" s="30">
        <v>281.6968</v>
      </c>
      <c r="D16" s="30">
        <v>281.6968</v>
      </c>
      <c r="E16" s="30"/>
      <c r="F16" s="30"/>
      <c r="G16" s="29"/>
      <c r="H16" s="29"/>
    </row>
    <row r="17" ht="26" customHeight="1" spans="1:8">
      <c r="A17" s="31" t="s">
        <v>89</v>
      </c>
      <c r="B17" s="29" t="s">
        <v>90</v>
      </c>
      <c r="C17" s="30">
        <v>281.6968</v>
      </c>
      <c r="D17" s="30">
        <v>281.6968</v>
      </c>
      <c r="E17" s="30"/>
      <c r="F17" s="30"/>
      <c r="G17" s="29"/>
      <c r="H17" s="29"/>
    </row>
    <row r="18" ht="26" customHeight="1" spans="1:8">
      <c r="A18" s="32" t="s">
        <v>91</v>
      </c>
      <c r="B18" s="35" t="s">
        <v>92</v>
      </c>
      <c r="C18" s="33">
        <v>281.6968</v>
      </c>
      <c r="D18" s="33">
        <v>281.6968</v>
      </c>
      <c r="E18" s="33"/>
      <c r="F18" s="33"/>
      <c r="G18" s="35"/>
      <c r="H18" s="35"/>
    </row>
    <row r="19" ht="26" customHeight="1" spans="1:8">
      <c r="A19" s="31" t="s">
        <v>93</v>
      </c>
      <c r="B19" s="29" t="s">
        <v>94</v>
      </c>
      <c r="C19" s="30">
        <v>536.68</v>
      </c>
      <c r="D19" s="30">
        <v>536.68</v>
      </c>
      <c r="E19" s="30"/>
      <c r="F19" s="30"/>
      <c r="G19" s="29"/>
      <c r="H19" s="29"/>
    </row>
    <row r="20" ht="26" customHeight="1" spans="1:8">
      <c r="A20" s="31" t="s">
        <v>95</v>
      </c>
      <c r="B20" s="29" t="s">
        <v>96</v>
      </c>
      <c r="C20" s="30">
        <v>536.68</v>
      </c>
      <c r="D20" s="30">
        <v>536.68</v>
      </c>
      <c r="E20" s="30"/>
      <c r="F20" s="30"/>
      <c r="G20" s="29"/>
      <c r="H20" s="29"/>
    </row>
    <row r="21" ht="26" customHeight="1" spans="1:8">
      <c r="A21" s="32" t="s">
        <v>97</v>
      </c>
      <c r="B21" s="35" t="s">
        <v>98</v>
      </c>
      <c r="C21" s="33">
        <v>536.68</v>
      </c>
      <c r="D21" s="33">
        <v>536.68</v>
      </c>
      <c r="E21" s="33"/>
      <c r="F21" s="33"/>
      <c r="G21" s="35"/>
      <c r="H21" s="35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J10" sqref="J10"/>
    </sheetView>
  </sheetViews>
  <sheetFormatPr defaultColWidth="9" defaultRowHeight="14.25" outlineLevelCol="3"/>
  <cols>
    <col min="1" max="1" width="24.5833333333333" style="26" customWidth="1"/>
    <col min="2" max="2" width="30.5" style="26" customWidth="1"/>
    <col min="3" max="3" width="36.6666666666667" style="26" customWidth="1"/>
    <col min="4" max="4" width="30.0833333333333" style="26" customWidth="1"/>
    <col min="5" max="6" width="9.75" style="26" customWidth="1"/>
    <col min="7" max="16384" width="9" style="26"/>
  </cols>
  <sheetData>
    <row r="1" ht="16.4" customHeight="1" spans="1:1">
      <c r="A1" s="3"/>
    </row>
    <row r="2" ht="37" customHeight="1" spans="1:4">
      <c r="A2" s="4" t="s">
        <v>99</v>
      </c>
      <c r="B2" s="4"/>
      <c r="C2" s="4"/>
      <c r="D2" s="4"/>
    </row>
    <row r="3" ht="33.65" customHeight="1" spans="1:4">
      <c r="A3" s="27" t="s">
        <v>1</v>
      </c>
      <c r="B3" s="27"/>
      <c r="C3" s="27"/>
      <c r="D3" s="27"/>
    </row>
    <row r="4" ht="25" customHeight="1" spans="3:4">
      <c r="C4" s="22" t="s">
        <v>2</v>
      </c>
      <c r="D4" s="22"/>
    </row>
    <row r="5" ht="22.75" customHeight="1" spans="1:4">
      <c r="A5" s="28" t="s">
        <v>3</v>
      </c>
      <c r="B5" s="28"/>
      <c r="C5" s="28" t="s">
        <v>4</v>
      </c>
      <c r="D5" s="28"/>
    </row>
    <row r="6" ht="22.75" customHeight="1" spans="1:4">
      <c r="A6" s="28" t="s">
        <v>5</v>
      </c>
      <c r="B6" s="28" t="s">
        <v>6</v>
      </c>
      <c r="C6" s="28" t="s">
        <v>5</v>
      </c>
      <c r="D6" s="28" t="s">
        <v>6</v>
      </c>
    </row>
    <row r="7" ht="22.75" customHeight="1" spans="1:4">
      <c r="A7" s="29" t="s">
        <v>100</v>
      </c>
      <c r="B7" s="30">
        <v>22660.135947</v>
      </c>
      <c r="C7" s="29" t="s">
        <v>101</v>
      </c>
      <c r="D7" s="69">
        <v>22994.669491</v>
      </c>
    </row>
    <row r="8" ht="22.75" customHeight="1" spans="1:4">
      <c r="A8" s="35" t="s">
        <v>102</v>
      </c>
      <c r="B8" s="33">
        <v>22660.135947</v>
      </c>
      <c r="C8" s="35" t="s">
        <v>103</v>
      </c>
      <c r="D8" s="34"/>
    </row>
    <row r="9" ht="22.75" customHeight="1" spans="1:4">
      <c r="A9" s="35" t="s">
        <v>104</v>
      </c>
      <c r="B9" s="33"/>
      <c r="C9" s="35" t="s">
        <v>105</v>
      </c>
      <c r="D9" s="34"/>
    </row>
    <row r="10" ht="22.75" customHeight="1" spans="1:4">
      <c r="A10" s="35" t="s">
        <v>106</v>
      </c>
      <c r="B10" s="33"/>
      <c r="C10" s="35" t="s">
        <v>107</v>
      </c>
      <c r="D10" s="34"/>
    </row>
    <row r="11" ht="22.75" customHeight="1" spans="1:4">
      <c r="A11" s="35" t="s">
        <v>108</v>
      </c>
      <c r="B11" s="33"/>
      <c r="C11" s="35" t="s">
        <v>109</v>
      </c>
      <c r="D11" s="34">
        <v>21552.502691</v>
      </c>
    </row>
    <row r="12" ht="22.75" customHeight="1" spans="1:4">
      <c r="A12" s="29" t="s">
        <v>110</v>
      </c>
      <c r="B12" s="30">
        <v>334.533544</v>
      </c>
      <c r="C12" s="35" t="s">
        <v>111</v>
      </c>
      <c r="D12" s="34"/>
    </row>
    <row r="13" ht="22.75" customHeight="1" spans="1:4">
      <c r="A13" s="35" t="s">
        <v>102</v>
      </c>
      <c r="B13" s="33">
        <v>334.533544</v>
      </c>
      <c r="C13" s="35" t="s">
        <v>112</v>
      </c>
      <c r="D13" s="34"/>
    </row>
    <row r="14" ht="22.75" customHeight="1" spans="1:4">
      <c r="A14" s="35" t="s">
        <v>104</v>
      </c>
      <c r="B14" s="33"/>
      <c r="C14" s="35" t="s">
        <v>113</v>
      </c>
      <c r="D14" s="34"/>
    </row>
    <row r="15" ht="22.75" customHeight="1" spans="1:4">
      <c r="A15" s="35" t="s">
        <v>106</v>
      </c>
      <c r="B15" s="33"/>
      <c r="C15" s="35" t="s">
        <v>114</v>
      </c>
      <c r="D15" s="34">
        <v>623.79</v>
      </c>
    </row>
    <row r="16" ht="22.75" customHeight="1" spans="1:4">
      <c r="A16" s="35" t="s">
        <v>108</v>
      </c>
      <c r="B16" s="33"/>
      <c r="C16" s="35" t="s">
        <v>115</v>
      </c>
      <c r="D16" s="34"/>
    </row>
    <row r="17" ht="22.75" customHeight="1" spans="1:4">
      <c r="A17" s="35"/>
      <c r="B17" s="33"/>
      <c r="C17" s="35" t="s">
        <v>116</v>
      </c>
      <c r="D17" s="34">
        <v>281.6968</v>
      </c>
    </row>
    <row r="18" ht="22.75" customHeight="1" spans="1:4">
      <c r="A18" s="35"/>
      <c r="B18" s="35"/>
      <c r="C18" s="35" t="s">
        <v>117</v>
      </c>
      <c r="D18" s="34"/>
    </row>
    <row r="19" ht="22.75" customHeight="1" spans="1:4">
      <c r="A19" s="35"/>
      <c r="B19" s="35"/>
      <c r="C19" s="35" t="s">
        <v>118</v>
      </c>
      <c r="D19" s="34"/>
    </row>
    <row r="20" ht="22.75" customHeight="1" spans="1:4">
      <c r="A20" s="35"/>
      <c r="B20" s="35"/>
      <c r="C20" s="35" t="s">
        <v>119</v>
      </c>
      <c r="D20" s="34"/>
    </row>
    <row r="21" ht="22.75" customHeight="1" spans="1:4">
      <c r="A21" s="35"/>
      <c r="B21" s="35"/>
      <c r="C21" s="35" t="s">
        <v>120</v>
      </c>
      <c r="D21" s="34"/>
    </row>
    <row r="22" ht="22.75" customHeight="1" spans="1:4">
      <c r="A22" s="35"/>
      <c r="B22" s="35"/>
      <c r="C22" s="35" t="s">
        <v>121</v>
      </c>
      <c r="D22" s="34"/>
    </row>
    <row r="23" ht="22.75" customHeight="1" spans="1:4">
      <c r="A23" s="35"/>
      <c r="B23" s="35"/>
      <c r="C23" s="35" t="s">
        <v>122</v>
      </c>
      <c r="D23" s="34"/>
    </row>
    <row r="24" ht="22.75" customHeight="1" spans="1:4">
      <c r="A24" s="35"/>
      <c r="B24" s="35"/>
      <c r="C24" s="35" t="s">
        <v>123</v>
      </c>
      <c r="D24" s="34"/>
    </row>
    <row r="25" ht="22.75" customHeight="1" spans="1:4">
      <c r="A25" s="35"/>
      <c r="B25" s="35"/>
      <c r="C25" s="35" t="s">
        <v>124</v>
      </c>
      <c r="D25" s="34"/>
    </row>
    <row r="26" ht="22.75" customHeight="1" spans="1:4">
      <c r="A26" s="35"/>
      <c r="B26" s="35"/>
      <c r="C26" s="35" t="s">
        <v>125</v>
      </c>
      <c r="D26" s="34"/>
    </row>
    <row r="27" ht="22.75" customHeight="1" spans="1:4">
      <c r="A27" s="35"/>
      <c r="B27" s="35"/>
      <c r="C27" s="35" t="s">
        <v>126</v>
      </c>
      <c r="D27" s="34">
        <v>536.68</v>
      </c>
    </row>
    <row r="28" ht="22.75" customHeight="1" spans="1:4">
      <c r="A28" s="35"/>
      <c r="B28" s="35"/>
      <c r="C28" s="35" t="s">
        <v>127</v>
      </c>
      <c r="D28" s="34"/>
    </row>
    <row r="29" ht="22.75" customHeight="1" spans="1:4">
      <c r="A29" s="35"/>
      <c r="B29" s="35"/>
      <c r="C29" s="35" t="s">
        <v>128</v>
      </c>
      <c r="D29" s="34"/>
    </row>
    <row r="30" ht="22.75" customHeight="1" spans="1:4">
      <c r="A30" s="35"/>
      <c r="B30" s="35"/>
      <c r="C30" s="35" t="s">
        <v>129</v>
      </c>
      <c r="D30" s="34"/>
    </row>
    <row r="31" ht="22.75" customHeight="1" spans="1:4">
      <c r="A31" s="35"/>
      <c r="B31" s="35"/>
      <c r="C31" s="35" t="s">
        <v>130</v>
      </c>
      <c r="D31" s="34"/>
    </row>
    <row r="32" ht="22.75" customHeight="1" spans="1:4">
      <c r="A32" s="35"/>
      <c r="B32" s="35"/>
      <c r="C32" s="35" t="s">
        <v>131</v>
      </c>
      <c r="D32" s="34"/>
    </row>
    <row r="33" ht="22.75" customHeight="1" spans="1:4">
      <c r="A33" s="35"/>
      <c r="B33" s="35"/>
      <c r="C33" s="35" t="s">
        <v>132</v>
      </c>
      <c r="D33" s="34"/>
    </row>
    <row r="34" ht="22.75" customHeight="1" spans="1:4">
      <c r="A34" s="35"/>
      <c r="B34" s="35"/>
      <c r="C34" s="35" t="s">
        <v>133</v>
      </c>
      <c r="D34" s="34"/>
    </row>
    <row r="35" ht="22.75" customHeight="1" spans="1:4">
      <c r="A35" s="35"/>
      <c r="B35" s="35"/>
      <c r="C35" s="35" t="s">
        <v>134</v>
      </c>
      <c r="D35" s="34"/>
    </row>
    <row r="36" ht="22.75" customHeight="1" spans="1:4">
      <c r="A36" s="35"/>
      <c r="B36" s="35"/>
      <c r="C36" s="35" t="s">
        <v>135</v>
      </c>
      <c r="D36" s="34"/>
    </row>
    <row r="37" ht="22.75" customHeight="1" spans="1:4">
      <c r="A37" s="35"/>
      <c r="B37" s="35"/>
      <c r="C37" s="35" t="s">
        <v>136</v>
      </c>
      <c r="D37" s="34"/>
    </row>
    <row r="38" ht="22.75" customHeight="1" spans="1:4">
      <c r="A38" s="35"/>
      <c r="B38" s="35"/>
      <c r="C38" s="35"/>
      <c r="D38" s="35"/>
    </row>
    <row r="39" ht="22.75" customHeight="1" spans="1:4">
      <c r="A39" s="29"/>
      <c r="B39" s="29"/>
      <c r="C39" s="29" t="s">
        <v>137</v>
      </c>
      <c r="D39" s="30"/>
    </row>
    <row r="40" ht="22.75" customHeight="1" spans="1:4">
      <c r="A40" s="29"/>
      <c r="B40" s="29"/>
      <c r="C40" s="29"/>
      <c r="D40" s="29"/>
    </row>
    <row r="41" ht="22.75" customHeight="1" spans="1:4">
      <c r="A41" s="28" t="s">
        <v>138</v>
      </c>
      <c r="B41" s="30">
        <v>22994.669491</v>
      </c>
      <c r="C41" s="28" t="s">
        <v>139</v>
      </c>
      <c r="D41" s="69">
        <v>22994.669491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0" sqref="J10"/>
    </sheetView>
  </sheetViews>
  <sheetFormatPr defaultColWidth="9" defaultRowHeight="14.25"/>
  <cols>
    <col min="1" max="3" width="9" style="26"/>
    <col min="4" max="4" width="15.0833333333333" style="26" customWidth="1"/>
    <col min="5" max="6" width="16.4166666666667" style="26" customWidth="1"/>
    <col min="7" max="7" width="17.6666666666667" style="26" customWidth="1"/>
    <col min="8" max="8" width="21.8333333333333" style="26" customWidth="1"/>
    <col min="9" max="9" width="16.4166666666667" style="26" customWidth="1"/>
    <col min="10" max="10" width="17.6666666666667" style="26" customWidth="1"/>
    <col min="11" max="11" width="21.8333333333333" style="26" customWidth="1"/>
    <col min="12" max="12" width="9.75" style="26" customWidth="1"/>
    <col min="13" max="16384" width="9" style="26"/>
  </cols>
  <sheetData>
    <row r="1" ht="16.4" customHeight="1" spans="4:4">
      <c r="D1" s="3"/>
    </row>
    <row r="2" ht="43.15" customHeight="1" spans="1:11">
      <c r="A2" s="4" t="s">
        <v>140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15" customHeight="1" spans="1:8">
      <c r="A3" s="62" t="s">
        <v>1</v>
      </c>
      <c r="B3" s="62"/>
      <c r="C3" s="62"/>
      <c r="D3" s="62"/>
      <c r="E3" s="62"/>
      <c r="F3" s="62"/>
      <c r="G3" s="62"/>
      <c r="H3" s="62"/>
    </row>
    <row r="4" ht="18.15" customHeight="1" spans="10:11">
      <c r="J4" s="22" t="s">
        <v>2</v>
      </c>
      <c r="K4" s="22"/>
    </row>
    <row r="5" ht="25" customHeight="1" spans="1:11">
      <c r="A5" s="28" t="s">
        <v>141</v>
      </c>
      <c r="B5" s="28"/>
      <c r="C5" s="28"/>
      <c r="D5" s="28" t="s">
        <v>66</v>
      </c>
      <c r="E5" s="28" t="s">
        <v>67</v>
      </c>
      <c r="F5" s="28" t="s">
        <v>51</v>
      </c>
      <c r="G5" s="28" t="s">
        <v>68</v>
      </c>
      <c r="H5" s="28"/>
      <c r="I5" s="28"/>
      <c r="J5" s="28"/>
      <c r="K5" s="28" t="s">
        <v>69</v>
      </c>
    </row>
    <row r="6" ht="25.9" customHeight="1" spans="1:11">
      <c r="A6" s="28"/>
      <c r="B6" s="28"/>
      <c r="C6" s="28"/>
      <c r="D6" s="28"/>
      <c r="E6" s="28"/>
      <c r="F6" s="28"/>
      <c r="G6" s="28" t="s">
        <v>58</v>
      </c>
      <c r="H6" s="28" t="s">
        <v>142</v>
      </c>
      <c r="I6" s="28"/>
      <c r="J6" s="28" t="s">
        <v>143</v>
      </c>
      <c r="K6" s="28"/>
    </row>
    <row r="7" ht="39.65" customHeight="1" spans="1:11">
      <c r="A7" s="28" t="s">
        <v>144</v>
      </c>
      <c r="B7" s="28" t="s">
        <v>145</v>
      </c>
      <c r="C7" s="28" t="s">
        <v>146</v>
      </c>
      <c r="D7" s="28"/>
      <c r="E7" s="28"/>
      <c r="F7" s="28"/>
      <c r="G7" s="28"/>
      <c r="H7" s="28" t="s">
        <v>11</v>
      </c>
      <c r="I7" s="28" t="s">
        <v>15</v>
      </c>
      <c r="J7" s="28"/>
      <c r="K7" s="28"/>
    </row>
    <row r="8" ht="23.25" customHeight="1" spans="1:11">
      <c r="A8" s="55"/>
      <c r="B8" s="55"/>
      <c r="C8" s="55"/>
      <c r="D8" s="35"/>
      <c r="E8" s="29" t="s">
        <v>51</v>
      </c>
      <c r="F8" s="30">
        <v>22994.669491</v>
      </c>
      <c r="G8" s="30">
        <v>9725.140446</v>
      </c>
      <c r="H8" s="30">
        <v>6563.27396</v>
      </c>
      <c r="I8" s="30">
        <v>247.72028</v>
      </c>
      <c r="J8" s="30">
        <v>2914.146206</v>
      </c>
      <c r="K8" s="30">
        <v>13269.529045</v>
      </c>
    </row>
    <row r="9" ht="24" customHeight="1" spans="1:11">
      <c r="A9" s="55"/>
      <c r="B9" s="55"/>
      <c r="C9" s="55"/>
      <c r="D9" s="31" t="s">
        <v>62</v>
      </c>
      <c r="E9" s="31" t="s">
        <v>63</v>
      </c>
      <c r="F9" s="30">
        <v>22994.669491</v>
      </c>
      <c r="G9" s="30">
        <v>9725.140446</v>
      </c>
      <c r="H9" s="30">
        <v>6563.27396</v>
      </c>
      <c r="I9" s="30">
        <v>247.72028</v>
      </c>
      <c r="J9" s="30">
        <v>2914.146206</v>
      </c>
      <c r="K9" s="30">
        <v>13269.529045</v>
      </c>
    </row>
    <row r="10" ht="24" customHeight="1" spans="1:11">
      <c r="A10" s="55"/>
      <c r="B10" s="55"/>
      <c r="C10" s="55"/>
      <c r="D10" s="32" t="s">
        <v>64</v>
      </c>
      <c r="E10" s="32" t="s">
        <v>63</v>
      </c>
      <c r="F10" s="30">
        <v>22994.669491</v>
      </c>
      <c r="G10" s="30">
        <v>9725.140446</v>
      </c>
      <c r="H10" s="30">
        <v>6563.27396</v>
      </c>
      <c r="I10" s="30">
        <v>247.72028</v>
      </c>
      <c r="J10" s="30">
        <v>2914.146206</v>
      </c>
      <c r="K10" s="30">
        <v>13269.529045</v>
      </c>
    </row>
    <row r="11" ht="26" customHeight="1" spans="1:11">
      <c r="A11" s="55">
        <v>204</v>
      </c>
      <c r="B11" s="55"/>
      <c r="C11" s="55"/>
      <c r="D11" s="63" t="s">
        <v>73</v>
      </c>
      <c r="E11" s="31" t="s">
        <v>74</v>
      </c>
      <c r="F11" s="30">
        <f>G11+K11</f>
        <v>21552.502691</v>
      </c>
      <c r="G11" s="30">
        <f>SUM(H11:J11)</f>
        <v>8282.973646</v>
      </c>
      <c r="H11" s="30">
        <f>SUM(H12)</f>
        <v>5121.10716</v>
      </c>
      <c r="I11" s="30">
        <f>SUM(I12)</f>
        <v>247.72028</v>
      </c>
      <c r="J11" s="30">
        <f>SUM(J12)</f>
        <v>2914.146206</v>
      </c>
      <c r="K11" s="30">
        <f>SUM(K12)</f>
        <v>13269.529045</v>
      </c>
    </row>
    <row r="12" ht="26" customHeight="1" spans="1:11">
      <c r="A12" s="55">
        <v>204</v>
      </c>
      <c r="B12" s="64" t="s">
        <v>147</v>
      </c>
      <c r="C12" s="55"/>
      <c r="D12" s="63" t="s">
        <v>75</v>
      </c>
      <c r="E12" s="31" t="s">
        <v>76</v>
      </c>
      <c r="F12" s="30">
        <f>G12+K12</f>
        <v>21552.502691</v>
      </c>
      <c r="G12" s="30">
        <f>SUM(H12:J12)</f>
        <v>8282.973646</v>
      </c>
      <c r="H12" s="30">
        <f>SUM(H13:H14)</f>
        <v>5121.10716</v>
      </c>
      <c r="I12" s="30">
        <f t="shared" ref="I12:K12" si="0">SUM(I13:I14)</f>
        <v>247.72028</v>
      </c>
      <c r="J12" s="30">
        <f t="shared" si="0"/>
        <v>2914.146206</v>
      </c>
      <c r="K12" s="30">
        <f t="shared" si="0"/>
        <v>13269.529045</v>
      </c>
    </row>
    <row r="13" ht="30.15" customHeight="1" spans="1:11">
      <c r="A13" s="55">
        <v>204</v>
      </c>
      <c r="B13" s="64" t="s">
        <v>147</v>
      </c>
      <c r="C13" s="64" t="s">
        <v>148</v>
      </c>
      <c r="D13" s="65" t="s">
        <v>77</v>
      </c>
      <c r="E13" s="35" t="s">
        <v>78</v>
      </c>
      <c r="F13" s="33">
        <f>G13+K13</f>
        <v>7096.473646</v>
      </c>
      <c r="G13" s="33">
        <f t="shared" ref="G13:G19" si="1">SUM(H13:J13)</f>
        <v>7096.473646</v>
      </c>
      <c r="H13" s="34">
        <v>5114.10716</v>
      </c>
      <c r="I13" s="34">
        <v>247.72028</v>
      </c>
      <c r="J13" s="34">
        <v>1734.646206</v>
      </c>
      <c r="K13" s="34"/>
    </row>
    <row r="14" ht="30.15" customHeight="1" spans="1:11">
      <c r="A14" s="55">
        <v>204</v>
      </c>
      <c r="B14" s="64" t="s">
        <v>147</v>
      </c>
      <c r="C14" s="55">
        <v>99</v>
      </c>
      <c r="D14" s="65" t="s">
        <v>79</v>
      </c>
      <c r="E14" s="35" t="s">
        <v>80</v>
      </c>
      <c r="F14" s="33">
        <f>G14+K14</f>
        <v>14456.029045</v>
      </c>
      <c r="G14" s="33">
        <f t="shared" si="1"/>
        <v>1186.5</v>
      </c>
      <c r="H14" s="34">
        <v>7</v>
      </c>
      <c r="I14" s="34"/>
      <c r="J14" s="34">
        <v>1179.5</v>
      </c>
      <c r="K14" s="34">
        <v>13269.529045</v>
      </c>
    </row>
    <row r="15" ht="30.15" customHeight="1" spans="1:11">
      <c r="A15" s="55">
        <v>208</v>
      </c>
      <c r="B15" s="55"/>
      <c r="C15" s="55"/>
      <c r="D15" s="66" t="s">
        <v>81</v>
      </c>
      <c r="E15" s="31" t="s">
        <v>82</v>
      </c>
      <c r="F15" s="30">
        <f t="shared" ref="F15:F18" si="2">G15+K15</f>
        <v>623.79</v>
      </c>
      <c r="G15" s="30">
        <f t="shared" si="1"/>
        <v>623.79</v>
      </c>
      <c r="H15" s="30">
        <v>623.79</v>
      </c>
      <c r="I15" s="34"/>
      <c r="J15" s="34"/>
      <c r="K15" s="34"/>
    </row>
    <row r="16" ht="30.15" customHeight="1" spans="1:11">
      <c r="A16" s="55">
        <v>208</v>
      </c>
      <c r="B16" s="64" t="s">
        <v>149</v>
      </c>
      <c r="C16" s="55"/>
      <c r="D16" s="66" t="s">
        <v>83</v>
      </c>
      <c r="E16" s="31" t="s">
        <v>150</v>
      </c>
      <c r="F16" s="30">
        <f t="shared" si="2"/>
        <v>623.79</v>
      </c>
      <c r="G16" s="30">
        <f t="shared" si="1"/>
        <v>623.79</v>
      </c>
      <c r="H16" s="30">
        <v>623.79</v>
      </c>
      <c r="I16" s="34"/>
      <c r="J16" s="34"/>
      <c r="K16" s="34"/>
    </row>
    <row r="17" ht="30.15" customHeight="1" spans="1:11">
      <c r="A17" s="55">
        <v>208</v>
      </c>
      <c r="B17" s="64" t="s">
        <v>149</v>
      </c>
      <c r="C17" s="64" t="s">
        <v>149</v>
      </c>
      <c r="D17" s="65" t="s">
        <v>85</v>
      </c>
      <c r="E17" s="35" t="s">
        <v>86</v>
      </c>
      <c r="F17" s="33">
        <v>623.79</v>
      </c>
      <c r="G17" s="33">
        <f t="shared" si="1"/>
        <v>623.79</v>
      </c>
      <c r="H17" s="34">
        <v>623.79</v>
      </c>
      <c r="I17" s="34"/>
      <c r="J17" s="34"/>
      <c r="K17" s="34"/>
    </row>
    <row r="18" ht="30.15" customHeight="1" spans="1:11">
      <c r="A18" s="55">
        <v>210</v>
      </c>
      <c r="B18" s="55"/>
      <c r="C18" s="55"/>
      <c r="D18" s="67" t="s">
        <v>87</v>
      </c>
      <c r="E18" s="68" t="s">
        <v>88</v>
      </c>
      <c r="F18" s="30">
        <f t="shared" si="2"/>
        <v>281.6968</v>
      </c>
      <c r="G18" s="30">
        <f t="shared" si="1"/>
        <v>281.6968</v>
      </c>
      <c r="H18" s="69">
        <f>H19</f>
        <v>281.6968</v>
      </c>
      <c r="I18" s="34"/>
      <c r="J18" s="34"/>
      <c r="K18" s="34"/>
    </row>
    <row r="19" ht="30.15" customHeight="1" spans="1:11">
      <c r="A19" s="55">
        <v>210</v>
      </c>
      <c r="B19" s="55">
        <v>11</v>
      </c>
      <c r="C19" s="55"/>
      <c r="D19" s="67" t="s">
        <v>89</v>
      </c>
      <c r="E19" s="68" t="s">
        <v>90</v>
      </c>
      <c r="F19" s="30">
        <f t="shared" ref="F19:F22" si="3">G19+K19</f>
        <v>281.6968</v>
      </c>
      <c r="G19" s="30">
        <f t="shared" si="1"/>
        <v>281.6968</v>
      </c>
      <c r="H19" s="69">
        <f>H20</f>
        <v>281.6968</v>
      </c>
      <c r="I19" s="34"/>
      <c r="J19" s="34"/>
      <c r="K19" s="34"/>
    </row>
    <row r="20" ht="30.15" customHeight="1" spans="1:11">
      <c r="A20" s="55">
        <v>210</v>
      </c>
      <c r="B20" s="55">
        <v>11</v>
      </c>
      <c r="C20" s="64" t="s">
        <v>148</v>
      </c>
      <c r="D20" s="65" t="s">
        <v>91</v>
      </c>
      <c r="E20" s="70" t="s">
        <v>92</v>
      </c>
      <c r="F20" s="33">
        <v>281.6968</v>
      </c>
      <c r="G20" s="33">
        <v>281.6968</v>
      </c>
      <c r="H20" s="34">
        <v>281.6968</v>
      </c>
      <c r="I20" s="34"/>
      <c r="J20" s="34"/>
      <c r="K20" s="34"/>
    </row>
    <row r="21" ht="30.15" customHeight="1" spans="1:11">
      <c r="A21" s="55">
        <v>221</v>
      </c>
      <c r="B21" s="55"/>
      <c r="C21" s="55"/>
      <c r="D21" s="63" t="s">
        <v>93</v>
      </c>
      <c r="E21" s="71" t="s">
        <v>94</v>
      </c>
      <c r="F21" s="30">
        <f t="shared" si="3"/>
        <v>536.68</v>
      </c>
      <c r="G21" s="30">
        <f>SUM(H21:J21)</f>
        <v>536.68</v>
      </c>
      <c r="H21" s="69">
        <f>H22</f>
        <v>536.68</v>
      </c>
      <c r="I21" s="34"/>
      <c r="J21" s="34"/>
      <c r="K21" s="34"/>
    </row>
    <row r="22" ht="30.15" customHeight="1" spans="1:11">
      <c r="A22" s="55">
        <v>221</v>
      </c>
      <c r="B22" s="64" t="s">
        <v>147</v>
      </c>
      <c r="C22" s="55"/>
      <c r="D22" s="63" t="s">
        <v>95</v>
      </c>
      <c r="E22" s="71" t="s">
        <v>96</v>
      </c>
      <c r="F22" s="30">
        <f t="shared" si="3"/>
        <v>536.68</v>
      </c>
      <c r="G22" s="30">
        <f>SUM(H22:J22)</f>
        <v>536.68</v>
      </c>
      <c r="H22" s="69">
        <f>H23</f>
        <v>536.68</v>
      </c>
      <c r="I22" s="34"/>
      <c r="J22" s="34"/>
      <c r="K22" s="34"/>
    </row>
    <row r="23" ht="30.15" customHeight="1" spans="1:11">
      <c r="A23" s="55">
        <v>221</v>
      </c>
      <c r="B23" s="64" t="s">
        <v>147</v>
      </c>
      <c r="C23" s="64" t="s">
        <v>148</v>
      </c>
      <c r="D23" s="72" t="s">
        <v>97</v>
      </c>
      <c r="E23" s="73" t="s">
        <v>151</v>
      </c>
      <c r="F23" s="74">
        <v>536.68</v>
      </c>
      <c r="G23" s="33">
        <v>536.68</v>
      </c>
      <c r="H23" s="34">
        <v>536.68</v>
      </c>
      <c r="I23" s="34"/>
      <c r="J23" s="34"/>
      <c r="K23" s="34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J10" sqref="J10"/>
    </sheetView>
  </sheetViews>
  <sheetFormatPr defaultColWidth="9" defaultRowHeight="15.75" outlineLevelCol="4"/>
  <cols>
    <col min="1" max="1" width="14.8333333333333" style="39" customWidth="1"/>
    <col min="2" max="2" width="43.5833333333333" style="39" customWidth="1"/>
    <col min="3" max="5" width="24" style="39" customWidth="1"/>
    <col min="6" max="16384" width="9" style="39"/>
  </cols>
  <sheetData>
    <row r="1" s="36" customFormat="1" ht="13.5" customHeight="1" spans="1:5">
      <c r="A1" s="40"/>
      <c r="E1" s="41"/>
    </row>
    <row r="2" ht="28.9" customHeight="1" spans="1:5">
      <c r="A2" s="42" t="s">
        <v>152</v>
      </c>
      <c r="B2" s="43"/>
      <c r="C2" s="43"/>
      <c r="D2" s="43"/>
      <c r="E2" s="43"/>
    </row>
    <row r="3" s="37" customFormat="1" ht="18" customHeight="1" spans="1:5">
      <c r="A3" s="27" t="s">
        <v>1</v>
      </c>
      <c r="B3" s="27"/>
      <c r="C3" s="27"/>
      <c r="D3" s="27"/>
      <c r="E3" s="27"/>
    </row>
    <row r="4" s="38" customFormat="1" ht="21" customHeight="1" spans="1:5">
      <c r="A4" s="44" t="s">
        <v>153</v>
      </c>
      <c r="B4" s="45"/>
      <c r="C4" s="46" t="s">
        <v>154</v>
      </c>
      <c r="D4" s="46"/>
      <c r="E4" s="47"/>
    </row>
    <row r="5" s="38" customFormat="1" ht="18" customHeight="1" spans="1:5">
      <c r="A5" s="44" t="s">
        <v>155</v>
      </c>
      <c r="B5" s="48" t="s">
        <v>156</v>
      </c>
      <c r="C5" s="47" t="s">
        <v>157</v>
      </c>
      <c r="D5" s="47" t="s">
        <v>158</v>
      </c>
      <c r="E5" s="47" t="s">
        <v>159</v>
      </c>
    </row>
    <row r="6" s="37" customFormat="1" ht="18" customHeight="1" spans="1:5">
      <c r="A6" s="44">
        <v>301</v>
      </c>
      <c r="B6" s="44" t="s">
        <v>11</v>
      </c>
      <c r="C6" s="49">
        <f t="shared" ref="C6:C36" si="0">D6+E6</f>
        <v>6563.27396</v>
      </c>
      <c r="D6" s="49">
        <f>SUM(D7:D14)</f>
        <v>6563.27396</v>
      </c>
      <c r="E6" s="50"/>
    </row>
    <row r="7" s="37" customFormat="1" ht="18" customHeight="1" spans="1:5">
      <c r="A7" s="51">
        <v>30101</v>
      </c>
      <c r="B7" s="51" t="s">
        <v>160</v>
      </c>
      <c r="C7" s="51">
        <f t="shared" si="0"/>
        <v>1954.6</v>
      </c>
      <c r="D7" s="51">
        <v>1954.6</v>
      </c>
      <c r="E7" s="52"/>
    </row>
    <row r="8" s="37" customFormat="1" ht="18" customHeight="1" spans="1:5">
      <c r="A8" s="51">
        <v>30102</v>
      </c>
      <c r="B8" s="51" t="s">
        <v>161</v>
      </c>
      <c r="C8" s="51">
        <f t="shared" si="0"/>
        <v>1767.59176</v>
      </c>
      <c r="D8" s="51">
        <v>1767.59176</v>
      </c>
      <c r="E8" s="52"/>
    </row>
    <row r="9" s="37" customFormat="1" ht="18" customHeight="1" spans="1:5">
      <c r="A9" s="51">
        <v>30103</v>
      </c>
      <c r="B9" s="51" t="s">
        <v>162</v>
      </c>
      <c r="C9" s="51">
        <f t="shared" si="0"/>
        <v>929.66</v>
      </c>
      <c r="D9" s="51">
        <v>929.66</v>
      </c>
      <c r="E9" s="52"/>
    </row>
    <row r="10" s="37" customFormat="1" ht="18" customHeight="1" spans="1:5">
      <c r="A10" s="51">
        <v>30108</v>
      </c>
      <c r="B10" s="51" t="s">
        <v>163</v>
      </c>
      <c r="C10" s="51">
        <f t="shared" si="0"/>
        <v>565.99</v>
      </c>
      <c r="D10" s="51">
        <v>565.99</v>
      </c>
      <c r="E10" s="52"/>
    </row>
    <row r="11" s="37" customFormat="1" ht="18" customHeight="1" spans="1:5">
      <c r="A11" s="51">
        <v>30110</v>
      </c>
      <c r="B11" s="51" t="s">
        <v>164</v>
      </c>
      <c r="C11" s="51">
        <f t="shared" si="0"/>
        <v>250.3</v>
      </c>
      <c r="D11" s="51">
        <v>250.3</v>
      </c>
      <c r="E11" s="52"/>
    </row>
    <row r="12" s="37" customFormat="1" ht="18" customHeight="1" spans="1:5">
      <c r="A12" s="51">
        <v>30112</v>
      </c>
      <c r="B12" s="51" t="s">
        <v>165</v>
      </c>
      <c r="C12" s="51">
        <f t="shared" si="0"/>
        <v>159.4068</v>
      </c>
      <c r="D12" s="51">
        <v>159.4068</v>
      </c>
      <c r="E12" s="52"/>
    </row>
    <row r="13" s="37" customFormat="1" ht="18" customHeight="1" spans="1:5">
      <c r="A13" s="51">
        <v>30113</v>
      </c>
      <c r="B13" s="51" t="s">
        <v>151</v>
      </c>
      <c r="C13" s="51">
        <f t="shared" si="0"/>
        <v>536.68</v>
      </c>
      <c r="D13" s="51">
        <v>536.68</v>
      </c>
      <c r="E13" s="52"/>
    </row>
    <row r="14" s="37" customFormat="1" ht="18" customHeight="1" spans="1:5">
      <c r="A14" s="51">
        <v>30199</v>
      </c>
      <c r="B14" s="51" t="s">
        <v>166</v>
      </c>
      <c r="C14" s="51">
        <f t="shared" si="0"/>
        <v>399.0454</v>
      </c>
      <c r="D14" s="51">
        <v>399.0454</v>
      </c>
      <c r="E14" s="52"/>
    </row>
    <row r="15" s="37" customFormat="1" ht="18" customHeight="1" spans="1:5">
      <c r="A15" s="44">
        <v>302</v>
      </c>
      <c r="B15" s="44" t="s">
        <v>13</v>
      </c>
      <c r="C15" s="53">
        <f t="shared" si="0"/>
        <v>2914.15</v>
      </c>
      <c r="D15" s="53"/>
      <c r="E15" s="54">
        <f>SUM(E16:E29)</f>
        <v>2914.15</v>
      </c>
    </row>
    <row r="16" s="37" customFormat="1" ht="18" customHeight="1" spans="1:5">
      <c r="A16" s="51">
        <v>30201</v>
      </c>
      <c r="B16" s="51" t="s">
        <v>167</v>
      </c>
      <c r="C16" s="55">
        <f t="shared" si="0"/>
        <v>80</v>
      </c>
      <c r="D16" s="55"/>
      <c r="E16" s="55">
        <v>80</v>
      </c>
    </row>
    <row r="17" s="37" customFormat="1" ht="18" customHeight="1" spans="1:5">
      <c r="A17" s="51">
        <v>30202</v>
      </c>
      <c r="B17" s="51" t="s">
        <v>168</v>
      </c>
      <c r="C17" s="55">
        <f t="shared" si="0"/>
        <v>40</v>
      </c>
      <c r="D17" s="55"/>
      <c r="E17" s="55">
        <v>40</v>
      </c>
    </row>
    <row r="18" s="37" customFormat="1" ht="18" customHeight="1" spans="1:5">
      <c r="A18" s="51">
        <v>30205</v>
      </c>
      <c r="B18" s="51" t="s">
        <v>169</v>
      </c>
      <c r="C18" s="55">
        <f t="shared" si="0"/>
        <v>20</v>
      </c>
      <c r="D18" s="55"/>
      <c r="E18" s="55">
        <v>20</v>
      </c>
    </row>
    <row r="19" s="37" customFormat="1" ht="18" customHeight="1" spans="1:5">
      <c r="A19" s="51">
        <v>30206</v>
      </c>
      <c r="B19" s="51" t="s">
        <v>170</v>
      </c>
      <c r="C19" s="55">
        <f t="shared" si="0"/>
        <v>150</v>
      </c>
      <c r="D19" s="55"/>
      <c r="E19" s="55">
        <v>150</v>
      </c>
    </row>
    <row r="20" s="37" customFormat="1" ht="18" customHeight="1" spans="1:5">
      <c r="A20" s="51">
        <v>30207</v>
      </c>
      <c r="B20" s="51" t="s">
        <v>171</v>
      </c>
      <c r="C20" s="55">
        <f t="shared" si="0"/>
        <v>40</v>
      </c>
      <c r="D20" s="55"/>
      <c r="E20" s="55">
        <v>40</v>
      </c>
    </row>
    <row r="21" s="37" customFormat="1" ht="18" customHeight="1" spans="1:5">
      <c r="A21" s="51">
        <v>30211</v>
      </c>
      <c r="B21" s="51" t="s">
        <v>172</v>
      </c>
      <c r="C21" s="55">
        <f t="shared" si="0"/>
        <v>30</v>
      </c>
      <c r="D21" s="55"/>
      <c r="E21" s="55">
        <v>30</v>
      </c>
    </row>
    <row r="22" s="37" customFormat="1" ht="18" customHeight="1" spans="1:5">
      <c r="A22" s="51">
        <v>30213</v>
      </c>
      <c r="B22" s="51" t="s">
        <v>173</v>
      </c>
      <c r="C22" s="55">
        <f t="shared" si="0"/>
        <v>45</v>
      </c>
      <c r="D22" s="55"/>
      <c r="E22" s="55">
        <v>45</v>
      </c>
    </row>
    <row r="23" s="37" customFormat="1" ht="18" customHeight="1" spans="1:5">
      <c r="A23" s="51">
        <v>30215</v>
      </c>
      <c r="B23" s="51" t="s">
        <v>174</v>
      </c>
      <c r="C23" s="55">
        <f t="shared" si="0"/>
        <v>20</v>
      </c>
      <c r="D23" s="55"/>
      <c r="E23" s="55">
        <v>20</v>
      </c>
    </row>
    <row r="24" s="37" customFormat="1" ht="18" customHeight="1" spans="1:5">
      <c r="A24" s="51">
        <v>30216</v>
      </c>
      <c r="B24" s="51" t="s">
        <v>175</v>
      </c>
      <c r="C24" s="55">
        <f t="shared" si="0"/>
        <v>40</v>
      </c>
      <c r="D24" s="55"/>
      <c r="E24" s="55">
        <v>40</v>
      </c>
    </row>
    <row r="25" s="37" customFormat="1" ht="18" customHeight="1" spans="1:5">
      <c r="A25" s="51">
        <v>30217</v>
      </c>
      <c r="B25" s="51" t="s">
        <v>176</v>
      </c>
      <c r="C25" s="55">
        <f t="shared" si="0"/>
        <v>50</v>
      </c>
      <c r="D25" s="55"/>
      <c r="E25" s="55">
        <v>50</v>
      </c>
    </row>
    <row r="26" s="37" customFormat="1" ht="18" customHeight="1" spans="1:5">
      <c r="A26" s="51">
        <v>30226</v>
      </c>
      <c r="B26" s="51" t="s">
        <v>177</v>
      </c>
      <c r="C26" s="55">
        <f t="shared" si="0"/>
        <v>1179.5</v>
      </c>
      <c r="D26" s="55"/>
      <c r="E26" s="55">
        <v>1179.5</v>
      </c>
    </row>
    <row r="27" s="37" customFormat="1" ht="18" customHeight="1" spans="1:5">
      <c r="A27" s="51">
        <v>30228</v>
      </c>
      <c r="B27" s="51" t="s">
        <v>178</v>
      </c>
      <c r="C27" s="55">
        <f t="shared" si="0"/>
        <v>270</v>
      </c>
      <c r="D27" s="55"/>
      <c r="E27" s="55">
        <v>270</v>
      </c>
    </row>
    <row r="28" s="37" customFormat="1" ht="18" customHeight="1" spans="1:5">
      <c r="A28" s="51">
        <v>30239</v>
      </c>
      <c r="B28" s="51" t="s">
        <v>179</v>
      </c>
      <c r="C28" s="55">
        <f t="shared" si="0"/>
        <v>296.45</v>
      </c>
      <c r="D28" s="55"/>
      <c r="E28" s="55">
        <v>296.45</v>
      </c>
    </row>
    <row r="29" s="37" customFormat="1" ht="18" customHeight="1" spans="1:5">
      <c r="A29" s="51">
        <v>30299</v>
      </c>
      <c r="B29" s="51" t="s">
        <v>180</v>
      </c>
      <c r="C29" s="55">
        <f t="shared" si="0"/>
        <v>653.2</v>
      </c>
      <c r="D29" s="55"/>
      <c r="E29" s="55">
        <v>653.2</v>
      </c>
    </row>
    <row r="30" s="37" customFormat="1" ht="18" customHeight="1" spans="1:5">
      <c r="A30" s="44">
        <v>303</v>
      </c>
      <c r="B30" s="44" t="s">
        <v>15</v>
      </c>
      <c r="C30" s="53">
        <f t="shared" si="0"/>
        <v>247.72</v>
      </c>
      <c r="D30" s="53">
        <f>SUM(D31:D36)</f>
        <v>247.72</v>
      </c>
      <c r="E30" s="50"/>
    </row>
    <row r="31" s="37" customFormat="1" ht="18" customHeight="1" spans="1:5">
      <c r="A31" s="51">
        <v>30301</v>
      </c>
      <c r="B31" s="51" t="s">
        <v>181</v>
      </c>
      <c r="C31" s="55">
        <f t="shared" si="0"/>
        <v>10.75</v>
      </c>
      <c r="D31" s="55">
        <v>10.75</v>
      </c>
      <c r="E31" s="52"/>
    </row>
    <row r="32" s="37" customFormat="1" ht="18" customHeight="1" spans="1:5">
      <c r="A32" s="51">
        <v>30304</v>
      </c>
      <c r="B32" s="51" t="s">
        <v>182</v>
      </c>
      <c r="C32" s="55">
        <f t="shared" si="0"/>
        <v>70</v>
      </c>
      <c r="D32" s="55">
        <v>70</v>
      </c>
      <c r="E32" s="52"/>
    </row>
    <row r="33" s="37" customFormat="1" ht="18" customHeight="1" spans="1:5">
      <c r="A33" s="51">
        <v>30305</v>
      </c>
      <c r="B33" s="51" t="s">
        <v>183</v>
      </c>
      <c r="C33" s="55">
        <f t="shared" si="0"/>
        <v>19.15</v>
      </c>
      <c r="D33" s="55">
        <v>19.15</v>
      </c>
      <c r="E33" s="52"/>
    </row>
    <row r="34" s="37" customFormat="1" ht="18" customHeight="1" spans="1:5">
      <c r="A34" s="51">
        <v>30307</v>
      </c>
      <c r="B34" s="51" t="s">
        <v>184</v>
      </c>
      <c r="C34" s="55">
        <f t="shared" si="0"/>
        <v>10</v>
      </c>
      <c r="D34" s="55">
        <v>10</v>
      </c>
      <c r="E34" s="52"/>
    </row>
    <row r="35" s="37" customFormat="1" ht="18" customHeight="1" spans="1:5">
      <c r="A35" s="51">
        <v>30309</v>
      </c>
      <c r="B35" s="51" t="s">
        <v>185</v>
      </c>
      <c r="C35" s="55">
        <f t="shared" si="0"/>
        <v>30</v>
      </c>
      <c r="D35" s="55">
        <v>30</v>
      </c>
      <c r="E35" s="52"/>
    </row>
    <row r="36" s="37" customFormat="1" ht="18" customHeight="1" spans="1:5">
      <c r="A36" s="51">
        <v>30399</v>
      </c>
      <c r="B36" s="51" t="s">
        <v>186</v>
      </c>
      <c r="C36" s="55">
        <f t="shared" si="0"/>
        <v>107.82</v>
      </c>
      <c r="D36" s="55">
        <v>107.82</v>
      </c>
      <c r="E36" s="52"/>
    </row>
    <row r="37" s="37" customFormat="1" ht="18" customHeight="1" spans="1:5">
      <c r="A37" s="56"/>
      <c r="B37" s="57"/>
      <c r="C37" s="58"/>
      <c r="D37" s="59"/>
      <c r="E37" s="52"/>
    </row>
    <row r="38" s="37" customFormat="1" ht="18" customHeight="1" spans="1:5">
      <c r="A38" s="56"/>
      <c r="B38" s="60"/>
      <c r="C38" s="52"/>
      <c r="D38" s="52"/>
      <c r="E38" s="52"/>
    </row>
    <row r="39" s="37" customFormat="1" ht="18" customHeight="1" spans="1:5">
      <c r="A39" s="56"/>
      <c r="B39" s="61" t="s">
        <v>187</v>
      </c>
      <c r="C39" s="54">
        <f>C30+C15+C6</f>
        <v>9725.14396</v>
      </c>
      <c r="D39" s="54">
        <f>D30+D15+D6</f>
        <v>6810.99396</v>
      </c>
      <c r="E39" s="54">
        <f>E30+E15+E6</f>
        <v>2914.15</v>
      </c>
    </row>
  </sheetData>
  <mergeCells count="4">
    <mergeCell ref="A2:E2"/>
    <mergeCell ref="A3:E3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:H2"/>
    </sheetView>
  </sheetViews>
  <sheetFormatPr defaultColWidth="9" defaultRowHeight="14.25" outlineLevelCol="7"/>
  <cols>
    <col min="1" max="1" width="12.9166666666667" style="26" customWidth="1"/>
    <col min="2" max="2" width="29.75" style="26" customWidth="1"/>
    <col min="3" max="3" width="20.75" style="26" customWidth="1"/>
    <col min="4" max="4" width="12.3333333333333" style="26" customWidth="1"/>
    <col min="5" max="5" width="10.3333333333333" style="26" customWidth="1"/>
    <col min="6" max="6" width="14.0833333333333" style="26" customWidth="1"/>
    <col min="7" max="7" width="13.6666666666667" style="26" customWidth="1"/>
    <col min="8" max="8" width="12.3333333333333" style="26" customWidth="1"/>
    <col min="9" max="16384" width="9" style="26"/>
  </cols>
  <sheetData>
    <row r="1" ht="16.4" customHeight="1" spans="1:1">
      <c r="A1" s="3"/>
    </row>
    <row r="2" ht="33.65" customHeight="1" spans="1:8">
      <c r="A2" s="4" t="s">
        <v>188</v>
      </c>
      <c r="B2" s="4"/>
      <c r="C2" s="4"/>
      <c r="D2" s="4"/>
      <c r="E2" s="4"/>
      <c r="F2" s="4"/>
      <c r="G2" s="4"/>
      <c r="H2" s="4"/>
    </row>
    <row r="3" ht="24.15" customHeight="1" spans="1:8">
      <c r="A3" s="27" t="s">
        <v>1</v>
      </c>
      <c r="B3" s="27"/>
      <c r="C3" s="27"/>
      <c r="D3" s="27"/>
      <c r="E3" s="27"/>
      <c r="F3" s="27"/>
      <c r="G3" s="27"/>
      <c r="H3" s="27"/>
    </row>
    <row r="4" ht="16.4" customHeight="1" spans="7:8">
      <c r="G4" s="22" t="s">
        <v>2</v>
      </c>
      <c r="H4" s="22"/>
    </row>
    <row r="5" ht="31" customHeight="1" spans="1:8">
      <c r="A5" s="28" t="s">
        <v>189</v>
      </c>
      <c r="B5" s="28" t="s">
        <v>190</v>
      </c>
      <c r="C5" s="28" t="s">
        <v>191</v>
      </c>
      <c r="D5" s="28" t="s">
        <v>192</v>
      </c>
      <c r="E5" s="28" t="s">
        <v>193</v>
      </c>
      <c r="F5" s="28"/>
      <c r="G5" s="28"/>
      <c r="H5" s="28" t="s">
        <v>194</v>
      </c>
    </row>
    <row r="6" ht="31.9" customHeight="1" spans="1:8">
      <c r="A6" s="28"/>
      <c r="B6" s="28"/>
      <c r="C6" s="28"/>
      <c r="D6" s="28"/>
      <c r="E6" s="28" t="s">
        <v>58</v>
      </c>
      <c r="F6" s="28" t="s">
        <v>195</v>
      </c>
      <c r="G6" s="28" t="s">
        <v>196</v>
      </c>
      <c r="H6" s="28"/>
    </row>
    <row r="7" ht="31.9" customHeight="1" spans="1:8">
      <c r="A7" s="28" t="s">
        <v>197</v>
      </c>
      <c r="B7" s="28"/>
      <c r="C7" s="30">
        <v>50</v>
      </c>
      <c r="D7" s="30"/>
      <c r="E7" s="30"/>
      <c r="F7" s="30"/>
      <c r="G7" s="30"/>
      <c r="H7" s="30">
        <v>50</v>
      </c>
    </row>
    <row r="8" ht="27.65" customHeight="1" spans="1:8">
      <c r="A8" s="31" t="s">
        <v>62</v>
      </c>
      <c r="B8" s="31" t="s">
        <v>63</v>
      </c>
      <c r="C8" s="30">
        <v>50</v>
      </c>
      <c r="D8" s="30"/>
      <c r="E8" s="30"/>
      <c r="F8" s="30"/>
      <c r="G8" s="30"/>
      <c r="H8" s="30">
        <v>50</v>
      </c>
    </row>
    <row r="9" ht="30.15" customHeight="1" spans="1:8">
      <c r="A9" s="32" t="s">
        <v>64</v>
      </c>
      <c r="B9" s="32" t="s">
        <v>63</v>
      </c>
      <c r="C9" s="34">
        <v>50</v>
      </c>
      <c r="D9" s="34"/>
      <c r="E9" s="35"/>
      <c r="F9" s="34"/>
      <c r="G9" s="34"/>
      <c r="H9" s="34">
        <v>50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7" workbookViewId="0">
      <selection activeCell="J10" sqref="J10"/>
    </sheetView>
  </sheetViews>
  <sheetFormatPr defaultColWidth="9" defaultRowHeight="14.25" outlineLevelCol="7"/>
  <cols>
    <col min="1" max="1" width="16" style="26" customWidth="1"/>
    <col min="2" max="2" width="37.4166666666667" style="26" customWidth="1"/>
    <col min="3" max="3" width="19.25" style="26" customWidth="1"/>
    <col min="4" max="4" width="16.6666666666667" style="26" customWidth="1"/>
    <col min="5" max="6" width="16.4166666666667" style="26" customWidth="1"/>
    <col min="7" max="7" width="17.6666666666667" style="26" customWidth="1"/>
    <col min="8" max="8" width="21.8333333333333" style="26" customWidth="1"/>
    <col min="9" max="9" width="9.75" style="26" customWidth="1"/>
    <col min="10" max="16384" width="9" style="26"/>
  </cols>
  <sheetData>
    <row r="1" ht="16.4" customHeight="1" spans="1:1">
      <c r="A1" s="3"/>
    </row>
    <row r="2" ht="38.75" customHeight="1" spans="1:8">
      <c r="A2" s="4" t="s">
        <v>198</v>
      </c>
      <c r="B2" s="4"/>
      <c r="C2" s="4"/>
      <c r="D2" s="4"/>
      <c r="E2" s="4"/>
      <c r="F2" s="4"/>
      <c r="G2" s="4"/>
      <c r="H2" s="4"/>
    </row>
    <row r="3" ht="24.15" customHeight="1" spans="1:8">
      <c r="A3" s="27" t="s">
        <v>1</v>
      </c>
      <c r="B3" s="27"/>
      <c r="C3" s="27"/>
      <c r="D3" s="27"/>
      <c r="E3" s="27"/>
      <c r="F3" s="27"/>
      <c r="G3" s="27"/>
      <c r="H3" s="27"/>
    </row>
    <row r="4" ht="16.4" customHeight="1" spans="7:8">
      <c r="G4" s="22" t="s">
        <v>2</v>
      </c>
      <c r="H4" s="22"/>
    </row>
    <row r="5" ht="25" customHeight="1" spans="1:8">
      <c r="A5" s="28" t="s">
        <v>66</v>
      </c>
      <c r="B5" s="28" t="s">
        <v>67</v>
      </c>
      <c r="C5" s="28" t="s">
        <v>51</v>
      </c>
      <c r="D5" s="28" t="s">
        <v>199</v>
      </c>
      <c r="E5" s="28"/>
      <c r="F5" s="28"/>
      <c r="G5" s="28"/>
      <c r="H5" s="28" t="s">
        <v>69</v>
      </c>
    </row>
    <row r="6" ht="25.9" customHeight="1" spans="1:8">
      <c r="A6" s="28"/>
      <c r="B6" s="28"/>
      <c r="C6" s="28"/>
      <c r="D6" s="28" t="s">
        <v>58</v>
      </c>
      <c r="E6" s="28" t="s">
        <v>142</v>
      </c>
      <c r="F6" s="28"/>
      <c r="G6" s="28" t="s">
        <v>143</v>
      </c>
      <c r="H6" s="28"/>
    </row>
    <row r="7" ht="35.4" customHeight="1" spans="1:8">
      <c r="A7" s="28"/>
      <c r="B7" s="28"/>
      <c r="C7" s="28"/>
      <c r="D7" s="28"/>
      <c r="E7" s="28" t="s">
        <v>11</v>
      </c>
      <c r="F7" s="28" t="s">
        <v>15</v>
      </c>
      <c r="G7" s="28"/>
      <c r="H7" s="28"/>
    </row>
    <row r="8" ht="26" customHeight="1" spans="1:8">
      <c r="A8" s="29"/>
      <c r="B8" s="28" t="s">
        <v>51</v>
      </c>
      <c r="C8" s="30"/>
      <c r="D8" s="30"/>
      <c r="E8" s="30"/>
      <c r="F8" s="30"/>
      <c r="G8" s="30"/>
      <c r="H8" s="30"/>
    </row>
    <row r="9" ht="26" customHeight="1" spans="1:8">
      <c r="A9" s="31"/>
      <c r="B9" s="31"/>
      <c r="C9" s="30"/>
      <c r="D9" s="30"/>
      <c r="E9" s="30"/>
      <c r="F9" s="30"/>
      <c r="G9" s="30"/>
      <c r="H9" s="30"/>
    </row>
    <row r="10" ht="30.15" customHeight="1" spans="1:8">
      <c r="A10" s="31"/>
      <c r="B10" s="31"/>
      <c r="C10" s="30"/>
      <c r="D10" s="30"/>
      <c r="E10" s="30"/>
      <c r="F10" s="30"/>
      <c r="G10" s="30"/>
      <c r="H10" s="30"/>
    </row>
    <row r="11" ht="30.15" customHeight="1" spans="1:8">
      <c r="A11" s="31"/>
      <c r="B11" s="31"/>
      <c r="C11" s="30"/>
      <c r="D11" s="30"/>
      <c r="E11" s="30"/>
      <c r="F11" s="30"/>
      <c r="G11" s="30"/>
      <c r="H11" s="30"/>
    </row>
    <row r="12" ht="30.15" customHeight="1" spans="1:8">
      <c r="A12" s="31"/>
      <c r="B12" s="31"/>
      <c r="C12" s="30"/>
      <c r="D12" s="30"/>
      <c r="E12" s="30"/>
      <c r="F12" s="30"/>
      <c r="G12" s="30"/>
      <c r="H12" s="30"/>
    </row>
    <row r="13" ht="30.15" customHeight="1" spans="1:8">
      <c r="A13" s="32"/>
      <c r="B13" s="32"/>
      <c r="C13" s="33"/>
      <c r="D13" s="33"/>
      <c r="E13" s="34"/>
      <c r="F13" s="34"/>
      <c r="G13" s="34"/>
      <c r="H13" s="34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J10" sqref="J10"/>
    </sheetView>
  </sheetViews>
  <sheetFormatPr defaultColWidth="9" defaultRowHeight="13.5"/>
  <cols>
    <col min="1" max="1" width="5.58333333333333" style="2" customWidth="1"/>
    <col min="2" max="2" width="12.0833333333333" style="2" customWidth="1"/>
    <col min="3" max="3" width="7.58333333333333" style="2" customWidth="1"/>
    <col min="4" max="4" width="9.33333333333333" style="2" customWidth="1"/>
    <col min="5" max="6" width="8.75" style="2" customWidth="1"/>
    <col min="7" max="7" width="8.83333333333333" style="2" customWidth="1"/>
    <col min="8" max="8" width="7.5" style="2" customWidth="1"/>
    <col min="9" max="9" width="30.25" style="2" customWidth="1"/>
    <col min="10" max="10" width="6.33333333333333" style="2" customWidth="1"/>
    <col min="11" max="11" width="10" style="2" customWidth="1"/>
    <col min="12" max="15" width="8.75" style="2" customWidth="1"/>
    <col min="16" max="16" width="22" style="2" customWidth="1"/>
    <col min="17" max="17" width="14.0833333333333" style="2" customWidth="1"/>
    <col min="18" max="18" width="8.75" style="2" customWidth="1"/>
    <col min="19" max="16384" width="9" style="2"/>
  </cols>
  <sheetData>
    <row r="1" ht="42.25" customHeight="1" spans="1:17">
      <c r="A1" s="23" t="s">
        <v>200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ht="23.25" customHeight="1" spans="1:17">
      <c r="A2" s="5" t="s">
        <v>201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2" t="s">
        <v>2</v>
      </c>
      <c r="Q2" s="22"/>
    </row>
    <row r="3" ht="21.65" customHeight="1" spans="1:17">
      <c r="A3" s="6" t="s">
        <v>189</v>
      </c>
      <c r="B3" s="6" t="s">
        <v>190</v>
      </c>
      <c r="C3" s="6" t="s">
        <v>202</v>
      </c>
      <c r="D3" s="6"/>
      <c r="E3" s="6"/>
      <c r="F3" s="6"/>
      <c r="G3" s="6"/>
      <c r="H3" s="6"/>
      <c r="I3" s="6" t="s">
        <v>203</v>
      </c>
      <c r="J3" s="6" t="s">
        <v>204</v>
      </c>
      <c r="K3" s="6"/>
      <c r="L3" s="6"/>
      <c r="M3" s="6"/>
      <c r="N3" s="6"/>
      <c r="O3" s="6"/>
      <c r="P3" s="6"/>
      <c r="Q3" s="6"/>
    </row>
    <row r="4" ht="23.25" customHeight="1" spans="1:17">
      <c r="A4" s="6"/>
      <c r="B4" s="6"/>
      <c r="C4" s="6" t="s">
        <v>205</v>
      </c>
      <c r="D4" s="6" t="s">
        <v>206</v>
      </c>
      <c r="E4" s="6"/>
      <c r="F4" s="6"/>
      <c r="G4" s="6"/>
      <c r="H4" s="6" t="s">
        <v>207</v>
      </c>
      <c r="I4" s="6"/>
      <c r="J4" s="6"/>
      <c r="K4" s="6"/>
      <c r="L4" s="6"/>
      <c r="M4" s="6"/>
      <c r="N4" s="6"/>
      <c r="O4" s="6"/>
      <c r="P4" s="6"/>
      <c r="Q4" s="6"/>
    </row>
    <row r="5" ht="31.15" customHeight="1" spans="1:17">
      <c r="A5" s="6"/>
      <c r="B5" s="6"/>
      <c r="C5" s="6"/>
      <c r="D5" s="6" t="s">
        <v>208</v>
      </c>
      <c r="E5" s="6" t="s">
        <v>209</v>
      </c>
      <c r="F5" s="6" t="s">
        <v>210</v>
      </c>
      <c r="G5" s="6" t="s">
        <v>211</v>
      </c>
      <c r="H5" s="6" t="s">
        <v>68</v>
      </c>
      <c r="I5" s="6"/>
      <c r="J5" s="6" t="s">
        <v>212</v>
      </c>
      <c r="K5" s="6" t="s">
        <v>213</v>
      </c>
      <c r="L5" s="6" t="s">
        <v>214</v>
      </c>
      <c r="M5" s="6" t="s">
        <v>215</v>
      </c>
      <c r="N5" s="6" t="s">
        <v>216</v>
      </c>
      <c r="O5" s="6" t="s">
        <v>217</v>
      </c>
      <c r="P5" s="6" t="s">
        <v>218</v>
      </c>
      <c r="Q5" s="6" t="s">
        <v>219</v>
      </c>
    </row>
    <row r="6" ht="19.9" customHeight="1" spans="1:17">
      <c r="A6" s="24">
        <v>118001</v>
      </c>
      <c r="B6" s="24" t="s">
        <v>63</v>
      </c>
      <c r="C6" s="11" t="e">
        <f>H6+#REF!</f>
        <v>#REF!</v>
      </c>
      <c r="D6" s="11">
        <v>22994.67</v>
      </c>
      <c r="E6" s="11"/>
      <c r="F6" s="11"/>
      <c r="G6" s="11"/>
      <c r="H6" s="11">
        <v>9725.140446</v>
      </c>
      <c r="I6" s="10"/>
      <c r="J6" s="25" t="s">
        <v>220</v>
      </c>
      <c r="K6" s="25" t="s">
        <v>221</v>
      </c>
      <c r="L6" s="25"/>
      <c r="M6" s="25"/>
      <c r="N6" s="25"/>
      <c r="O6" s="25"/>
      <c r="P6" s="25"/>
      <c r="Q6" s="25"/>
    </row>
    <row r="7" ht="22.4" customHeight="1" spans="1:17">
      <c r="A7" s="24"/>
      <c r="B7" s="24"/>
      <c r="C7" s="11"/>
      <c r="D7" s="11"/>
      <c r="E7" s="11"/>
      <c r="F7" s="11"/>
      <c r="G7" s="11"/>
      <c r="H7" s="11"/>
      <c r="I7" s="10"/>
      <c r="J7" s="25"/>
      <c r="K7" s="25" t="s">
        <v>222</v>
      </c>
      <c r="L7" s="25"/>
      <c r="M7" s="25"/>
      <c r="N7" s="25"/>
      <c r="O7" s="25"/>
      <c r="P7" s="25"/>
      <c r="Q7" s="25"/>
    </row>
    <row r="8" ht="19" customHeight="1" spans="1:17">
      <c r="A8" s="24"/>
      <c r="B8" s="24"/>
      <c r="C8" s="11"/>
      <c r="D8" s="11"/>
      <c r="E8" s="11"/>
      <c r="F8" s="11"/>
      <c r="G8" s="11"/>
      <c r="H8" s="11"/>
      <c r="I8" s="10"/>
      <c r="J8" s="25" t="s">
        <v>223</v>
      </c>
      <c r="K8" s="25" t="s">
        <v>224</v>
      </c>
      <c r="L8" s="25"/>
      <c r="M8" s="25"/>
      <c r="N8" s="25"/>
      <c r="O8" s="25"/>
      <c r="P8" s="25"/>
      <c r="Q8" s="25"/>
    </row>
    <row r="9" ht="21.65" customHeight="1" spans="1:17">
      <c r="A9" s="24"/>
      <c r="B9" s="24"/>
      <c r="C9" s="11"/>
      <c r="D9" s="11"/>
      <c r="E9" s="11"/>
      <c r="F9" s="11"/>
      <c r="G9" s="11"/>
      <c r="H9" s="11"/>
      <c r="I9" s="10"/>
      <c r="J9" s="25"/>
      <c r="K9" s="25" t="s">
        <v>225</v>
      </c>
      <c r="L9" s="25"/>
      <c r="M9" s="25"/>
      <c r="N9" s="25"/>
      <c r="O9" s="25"/>
      <c r="P9" s="25"/>
      <c r="Q9" s="25"/>
    </row>
    <row r="10" spans="1:1">
      <c r="A10" s="2" t="s">
        <v>226</v>
      </c>
    </row>
  </sheetData>
  <sheetProtection formatCells="0" formatColumns="0" formatRows="0"/>
  <mergeCells count="21">
    <mergeCell ref="A1:Q1"/>
    <mergeCell ref="A2:O2"/>
    <mergeCell ref="P2:Q2"/>
    <mergeCell ref="C3:H3"/>
    <mergeCell ref="D4:G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3:I5"/>
    <mergeCell ref="I6:I9"/>
    <mergeCell ref="J6:J7"/>
    <mergeCell ref="J8:J9"/>
    <mergeCell ref="J3:Q4"/>
  </mergeCells>
  <pageMargins left="0.7" right="0.7" top="0.75" bottom="0.75" header="0.3" footer="0.3"/>
  <pageSetup paperSize="9" orientation="portrait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J10" sqref="J10"/>
    </sheetView>
  </sheetViews>
  <sheetFormatPr defaultColWidth="9" defaultRowHeight="13.5"/>
  <cols>
    <col min="1" max="1" width="6.08333333333333" style="2" customWidth="1"/>
    <col min="2" max="2" width="13.5" style="2" customWidth="1"/>
    <col min="3" max="3" width="8.5" style="2" customWidth="1"/>
    <col min="4" max="4" width="11" style="2" customWidth="1"/>
    <col min="5" max="5" width="7.58333333333333" style="2" customWidth="1"/>
    <col min="6" max="6" width="7.75" style="2" customWidth="1"/>
    <col min="7" max="7" width="7.08333333333333" style="2" customWidth="1"/>
    <col min="8" max="8" width="19.3333333333333" style="2" customWidth="1"/>
    <col min="9" max="9" width="10.3333333333333" style="2" customWidth="1"/>
    <col min="10" max="10" width="8.25" style="2" customWidth="1"/>
    <col min="11" max="11" width="8.75" style="2" customWidth="1"/>
    <col min="12" max="12" width="17.25" style="2" customWidth="1"/>
    <col min="13" max="17" width="8.75" style="2" customWidth="1"/>
    <col min="18" max="16384" width="9" style="2"/>
  </cols>
  <sheetData>
    <row r="1" ht="16.4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7.9" customHeight="1" spans="1:12">
      <c r="A2" s="3"/>
      <c r="B2" s="3"/>
      <c r="C2" s="4" t="s">
        <v>227</v>
      </c>
      <c r="D2" s="4"/>
      <c r="E2" s="4"/>
      <c r="F2" s="4"/>
      <c r="G2" s="4"/>
      <c r="H2" s="4"/>
      <c r="I2" s="4"/>
      <c r="J2" s="4"/>
      <c r="K2" s="4"/>
      <c r="L2" s="4"/>
    </row>
    <row r="3" ht="24.25" customHeight="1" spans="1:12">
      <c r="A3" s="5" t="s">
        <v>201</v>
      </c>
      <c r="B3" s="5"/>
      <c r="C3" s="5"/>
      <c r="D3" s="5"/>
      <c r="E3" s="5"/>
      <c r="F3" s="5"/>
      <c r="G3" s="5"/>
      <c r="H3" s="5"/>
      <c r="I3" s="5"/>
      <c r="J3" s="5"/>
      <c r="K3" s="22" t="s">
        <v>2</v>
      </c>
      <c r="L3" s="22"/>
    </row>
    <row r="4" ht="33.65" customHeight="1" spans="1:12">
      <c r="A4" s="6" t="s">
        <v>228</v>
      </c>
      <c r="B4" s="6" t="s">
        <v>229</v>
      </c>
      <c r="C4" s="6" t="s">
        <v>205</v>
      </c>
      <c r="D4" s="6" t="s">
        <v>230</v>
      </c>
      <c r="E4" s="6" t="s">
        <v>231</v>
      </c>
      <c r="F4" s="6"/>
      <c r="G4" s="6"/>
      <c r="H4" s="6"/>
      <c r="I4" s="6"/>
      <c r="J4" s="6"/>
      <c r="K4" s="6"/>
      <c r="L4" s="6"/>
    </row>
    <row r="5" ht="36.25" customHeight="1" spans="1:12">
      <c r="A5" s="6"/>
      <c r="B5" s="6"/>
      <c r="C5" s="6"/>
      <c r="D5" s="6"/>
      <c r="E5" s="6" t="s">
        <v>212</v>
      </c>
      <c r="F5" s="6" t="s">
        <v>213</v>
      </c>
      <c r="G5" s="6" t="s">
        <v>214</v>
      </c>
      <c r="H5" s="6" t="s">
        <v>216</v>
      </c>
      <c r="I5" s="6" t="s">
        <v>232</v>
      </c>
      <c r="J5" s="6" t="s">
        <v>233</v>
      </c>
      <c r="K5" s="6" t="s">
        <v>215</v>
      </c>
      <c r="L5" s="6" t="s">
        <v>219</v>
      </c>
    </row>
    <row r="6" s="1" customFormat="1" ht="28.5" customHeight="1" spans="1:12">
      <c r="A6" s="7">
        <v>118001</v>
      </c>
      <c r="B6" s="7" t="s">
        <v>63</v>
      </c>
      <c r="C6" s="8">
        <v>13269.529045</v>
      </c>
      <c r="D6" s="9"/>
      <c r="E6" s="9"/>
      <c r="F6" s="9"/>
      <c r="G6" s="9"/>
      <c r="H6" s="9"/>
      <c r="I6" s="9"/>
      <c r="J6" s="9"/>
      <c r="K6" s="9"/>
      <c r="L6" s="9"/>
    </row>
    <row r="7" s="1" customFormat="1" ht="75" customHeight="1" spans="1:12">
      <c r="A7" s="10">
        <v>118001</v>
      </c>
      <c r="B7" s="10" t="s">
        <v>234</v>
      </c>
      <c r="C7" s="11">
        <v>70</v>
      </c>
      <c r="D7" s="10" t="s">
        <v>235</v>
      </c>
      <c r="E7" s="9" t="s">
        <v>220</v>
      </c>
      <c r="F7" s="10" t="s">
        <v>236</v>
      </c>
      <c r="G7" s="10" t="s">
        <v>237</v>
      </c>
      <c r="H7" s="10" t="s">
        <v>238</v>
      </c>
      <c r="I7" s="10" t="s">
        <v>239</v>
      </c>
      <c r="J7" s="10" t="s">
        <v>240</v>
      </c>
      <c r="K7" s="10" t="s">
        <v>241</v>
      </c>
      <c r="L7" s="10"/>
    </row>
    <row r="8" s="1" customFormat="1" ht="65" customHeight="1" spans="1:12">
      <c r="A8" s="10"/>
      <c r="B8" s="10"/>
      <c r="C8" s="11"/>
      <c r="D8" s="10"/>
      <c r="E8" s="9"/>
      <c r="F8" s="10" t="s">
        <v>242</v>
      </c>
      <c r="G8" s="10" t="s">
        <v>243</v>
      </c>
      <c r="H8" s="12">
        <v>10</v>
      </c>
      <c r="I8" s="10" t="s">
        <v>244</v>
      </c>
      <c r="J8" s="10" t="s">
        <v>245</v>
      </c>
      <c r="K8" s="10" t="s">
        <v>241</v>
      </c>
      <c r="L8" s="10"/>
    </row>
    <row r="9" s="1" customFormat="1" ht="43.15" customHeight="1" spans="1:12">
      <c r="A9" s="10"/>
      <c r="B9" s="10"/>
      <c r="C9" s="11"/>
      <c r="D9" s="10"/>
      <c r="E9" s="9"/>
      <c r="F9" s="10" t="s">
        <v>246</v>
      </c>
      <c r="G9" s="10" t="s">
        <v>247</v>
      </c>
      <c r="H9" s="10" t="s">
        <v>248</v>
      </c>
      <c r="I9" s="10" t="s">
        <v>249</v>
      </c>
      <c r="J9" s="10" t="s">
        <v>240</v>
      </c>
      <c r="K9" s="10" t="s">
        <v>250</v>
      </c>
      <c r="L9" s="10"/>
    </row>
    <row r="10" s="1" customFormat="1" ht="50.15" customHeight="1" spans="1:12">
      <c r="A10" s="10"/>
      <c r="B10" s="10"/>
      <c r="C10" s="11"/>
      <c r="D10" s="10"/>
      <c r="E10" s="9"/>
      <c r="F10" s="10" t="s">
        <v>251</v>
      </c>
      <c r="G10" s="10" t="s">
        <v>252</v>
      </c>
      <c r="H10" s="10" t="s">
        <v>238</v>
      </c>
      <c r="I10" s="10" t="s">
        <v>253</v>
      </c>
      <c r="J10" s="10" t="s">
        <v>240</v>
      </c>
      <c r="K10" s="10" t="s">
        <v>241</v>
      </c>
      <c r="L10" s="10"/>
    </row>
    <row r="11" s="1" customFormat="1" ht="78" customHeight="1" spans="1:12">
      <c r="A11" s="10"/>
      <c r="B11" s="10"/>
      <c r="C11" s="11"/>
      <c r="D11" s="10"/>
      <c r="E11" s="13" t="s">
        <v>223</v>
      </c>
      <c r="F11" s="10" t="s">
        <v>254</v>
      </c>
      <c r="G11" s="10" t="s">
        <v>255</v>
      </c>
      <c r="H11" s="10" t="s">
        <v>256</v>
      </c>
      <c r="I11" s="10" t="s">
        <v>257</v>
      </c>
      <c r="J11" s="10" t="s">
        <v>258</v>
      </c>
      <c r="K11" s="10" t="s">
        <v>259</v>
      </c>
      <c r="L11" s="10"/>
    </row>
    <row r="12" s="1" customFormat="1" ht="54" customHeight="1" spans="1:12">
      <c r="A12" s="10"/>
      <c r="B12" s="10"/>
      <c r="C12" s="11"/>
      <c r="D12" s="10"/>
      <c r="E12" s="14"/>
      <c r="F12" s="10" t="s">
        <v>260</v>
      </c>
      <c r="G12" s="10" t="s">
        <v>261</v>
      </c>
      <c r="H12" s="10"/>
      <c r="I12" s="10" t="s">
        <v>262</v>
      </c>
      <c r="J12" s="10" t="s">
        <v>258</v>
      </c>
      <c r="K12" s="10" t="s">
        <v>259</v>
      </c>
      <c r="L12" s="10"/>
    </row>
    <row r="13" s="1" customFormat="1" ht="56" customHeight="1" spans="1:12">
      <c r="A13" s="15">
        <v>118001</v>
      </c>
      <c r="B13" s="16" t="s">
        <v>263</v>
      </c>
      <c r="C13" s="17">
        <v>100</v>
      </c>
      <c r="D13" s="16" t="s">
        <v>264</v>
      </c>
      <c r="E13" s="9" t="s">
        <v>220</v>
      </c>
      <c r="F13" s="10" t="s">
        <v>236</v>
      </c>
      <c r="G13" s="10" t="s">
        <v>265</v>
      </c>
      <c r="H13" s="12">
        <v>100</v>
      </c>
      <c r="I13" s="10" t="s">
        <v>266</v>
      </c>
      <c r="J13" s="10" t="s">
        <v>240</v>
      </c>
      <c r="K13" s="10" t="s">
        <v>241</v>
      </c>
      <c r="L13" s="10"/>
    </row>
    <row r="14" s="1" customFormat="1" ht="50.15" customHeight="1" spans="1:12">
      <c r="A14" s="15"/>
      <c r="B14" s="15"/>
      <c r="C14" s="18"/>
      <c r="D14" s="15"/>
      <c r="E14" s="9"/>
      <c r="F14" s="10" t="s">
        <v>242</v>
      </c>
      <c r="G14" s="10" t="s">
        <v>267</v>
      </c>
      <c r="H14" s="10" t="s">
        <v>268</v>
      </c>
      <c r="I14" s="10" t="s">
        <v>269</v>
      </c>
      <c r="J14" s="10" t="s">
        <v>258</v>
      </c>
      <c r="K14" s="10" t="s">
        <v>241</v>
      </c>
      <c r="L14" s="10"/>
    </row>
    <row r="15" s="1" customFormat="1" ht="50.15" customHeight="1" spans="1:12">
      <c r="A15" s="15"/>
      <c r="B15" s="15"/>
      <c r="C15" s="18"/>
      <c r="D15" s="15"/>
      <c r="E15" s="9"/>
      <c r="F15" s="10" t="s">
        <v>251</v>
      </c>
      <c r="G15" s="10" t="s">
        <v>270</v>
      </c>
      <c r="H15" s="10" t="s">
        <v>271</v>
      </c>
      <c r="I15" s="10" t="s">
        <v>272</v>
      </c>
      <c r="J15" s="10" t="s">
        <v>258</v>
      </c>
      <c r="K15" s="10" t="s">
        <v>241</v>
      </c>
      <c r="L15" s="10"/>
    </row>
    <row r="16" s="1" customFormat="1" ht="50.15" customHeight="1" spans="1:12">
      <c r="A16" s="15"/>
      <c r="B16" s="15"/>
      <c r="C16" s="18"/>
      <c r="D16" s="15"/>
      <c r="E16" s="9"/>
      <c r="F16" s="10" t="s">
        <v>246</v>
      </c>
      <c r="G16" s="10" t="s">
        <v>273</v>
      </c>
      <c r="H16" s="10" t="s">
        <v>248</v>
      </c>
      <c r="I16" s="10" t="s">
        <v>249</v>
      </c>
      <c r="J16" s="10" t="s">
        <v>240</v>
      </c>
      <c r="K16" s="10" t="s">
        <v>250</v>
      </c>
      <c r="L16" s="10"/>
    </row>
    <row r="17" s="1" customFormat="1" ht="68.5" customHeight="1" spans="1:12">
      <c r="A17" s="15"/>
      <c r="B17" s="15"/>
      <c r="C17" s="18"/>
      <c r="D17" s="15"/>
      <c r="E17" s="13" t="s">
        <v>223</v>
      </c>
      <c r="F17" s="10" t="s">
        <v>254</v>
      </c>
      <c r="G17" s="10" t="s">
        <v>274</v>
      </c>
      <c r="H17" s="10" t="s">
        <v>256</v>
      </c>
      <c r="I17" s="10" t="s">
        <v>275</v>
      </c>
      <c r="J17" s="10" t="s">
        <v>258</v>
      </c>
      <c r="K17" s="10" t="s">
        <v>259</v>
      </c>
      <c r="L17" s="10"/>
    </row>
    <row r="18" s="1" customFormat="1" ht="50.15" customHeight="1" spans="1:12">
      <c r="A18" s="19"/>
      <c r="B18" s="19"/>
      <c r="C18" s="20"/>
      <c r="D18" s="19"/>
      <c r="E18" s="14"/>
      <c r="F18" s="10" t="s">
        <v>260</v>
      </c>
      <c r="G18" s="10" t="s">
        <v>276</v>
      </c>
      <c r="H18" s="10" t="s">
        <v>277</v>
      </c>
      <c r="I18" s="10" t="s">
        <v>278</v>
      </c>
      <c r="J18" s="10" t="s">
        <v>258</v>
      </c>
      <c r="K18" s="10" t="s">
        <v>259</v>
      </c>
      <c r="L18" s="10"/>
    </row>
    <row r="19" s="1" customFormat="1" ht="50.15" customHeight="1" spans="1:12">
      <c r="A19" s="10">
        <v>118001</v>
      </c>
      <c r="B19" s="10" t="s">
        <v>279</v>
      </c>
      <c r="C19" s="17">
        <v>100</v>
      </c>
      <c r="D19" s="10" t="s">
        <v>235</v>
      </c>
      <c r="E19" s="9" t="s">
        <v>220</v>
      </c>
      <c r="F19" s="10" t="s">
        <v>236</v>
      </c>
      <c r="G19" s="10" t="s">
        <v>280</v>
      </c>
      <c r="H19" s="10" t="s">
        <v>238</v>
      </c>
      <c r="I19" s="10" t="s">
        <v>281</v>
      </c>
      <c r="J19" s="10" t="s">
        <v>240</v>
      </c>
      <c r="K19" s="10" t="s">
        <v>241</v>
      </c>
      <c r="L19" s="10"/>
    </row>
    <row r="20" s="1" customFormat="1" ht="49" customHeight="1" spans="1:12">
      <c r="A20" s="10"/>
      <c r="B20" s="10"/>
      <c r="C20" s="18"/>
      <c r="D20" s="10"/>
      <c r="E20" s="9"/>
      <c r="F20" s="10" t="s">
        <v>242</v>
      </c>
      <c r="G20" s="10" t="s">
        <v>282</v>
      </c>
      <c r="H20" s="12">
        <v>1</v>
      </c>
      <c r="I20" s="10" t="s">
        <v>283</v>
      </c>
      <c r="J20" s="10" t="s">
        <v>284</v>
      </c>
      <c r="K20" s="10" t="s">
        <v>241</v>
      </c>
      <c r="L20" s="10"/>
    </row>
    <row r="21" s="1" customFormat="1" ht="50.15" customHeight="1" spans="1:12">
      <c r="A21" s="10"/>
      <c r="B21" s="10"/>
      <c r="C21" s="18"/>
      <c r="D21" s="10"/>
      <c r="E21" s="9"/>
      <c r="F21" s="10" t="s">
        <v>251</v>
      </c>
      <c r="G21" s="10" t="s">
        <v>285</v>
      </c>
      <c r="H21" s="10" t="s">
        <v>238</v>
      </c>
      <c r="I21" s="10" t="s">
        <v>286</v>
      </c>
      <c r="J21" s="10" t="s">
        <v>240</v>
      </c>
      <c r="K21" s="10" t="s">
        <v>241</v>
      </c>
      <c r="L21" s="10"/>
    </row>
    <row r="22" s="1" customFormat="1" ht="50.15" customHeight="1" spans="1:12">
      <c r="A22" s="10"/>
      <c r="B22" s="10"/>
      <c r="C22" s="18"/>
      <c r="D22" s="10"/>
      <c r="E22" s="9"/>
      <c r="F22" s="10" t="s">
        <v>246</v>
      </c>
      <c r="G22" s="10" t="s">
        <v>287</v>
      </c>
      <c r="H22" s="10" t="s">
        <v>248</v>
      </c>
      <c r="I22" s="10" t="s">
        <v>249</v>
      </c>
      <c r="J22" s="10" t="s">
        <v>240</v>
      </c>
      <c r="K22" s="10" t="s">
        <v>250</v>
      </c>
      <c r="L22" s="10"/>
    </row>
    <row r="23" s="1" customFormat="1" ht="62" customHeight="1" spans="1:12">
      <c r="A23" s="10"/>
      <c r="B23" s="10"/>
      <c r="C23" s="18"/>
      <c r="D23" s="10"/>
      <c r="E23" s="13" t="s">
        <v>223</v>
      </c>
      <c r="F23" s="10" t="s">
        <v>254</v>
      </c>
      <c r="G23" s="10" t="s">
        <v>288</v>
      </c>
      <c r="H23" s="10" t="s">
        <v>256</v>
      </c>
      <c r="I23" s="10" t="s">
        <v>289</v>
      </c>
      <c r="J23" s="10" t="s">
        <v>258</v>
      </c>
      <c r="K23" s="10" t="s">
        <v>259</v>
      </c>
      <c r="L23" s="10"/>
    </row>
    <row r="24" s="1" customFormat="1" ht="51.5" customHeight="1" spans="1:12">
      <c r="A24" s="10"/>
      <c r="B24" s="10"/>
      <c r="C24" s="18"/>
      <c r="D24" s="10"/>
      <c r="E24" s="14"/>
      <c r="F24" s="10" t="s">
        <v>260</v>
      </c>
      <c r="G24" s="10" t="s">
        <v>290</v>
      </c>
      <c r="H24" s="10" t="s">
        <v>291</v>
      </c>
      <c r="I24" s="10" t="s">
        <v>292</v>
      </c>
      <c r="J24" s="10" t="s">
        <v>258</v>
      </c>
      <c r="K24" s="10" t="s">
        <v>259</v>
      </c>
      <c r="L24" s="10"/>
    </row>
    <row r="25" s="1" customFormat="1" ht="43.15" customHeight="1" spans="1:12">
      <c r="A25" s="10">
        <v>118001</v>
      </c>
      <c r="B25" s="10" t="s">
        <v>293</v>
      </c>
      <c r="C25" s="17">
        <v>2999.529045</v>
      </c>
      <c r="D25" s="10" t="s">
        <v>235</v>
      </c>
      <c r="E25" s="9" t="s">
        <v>220</v>
      </c>
      <c r="F25" s="10" t="s">
        <v>236</v>
      </c>
      <c r="G25" s="10" t="s">
        <v>294</v>
      </c>
      <c r="H25" s="10" t="s">
        <v>238</v>
      </c>
      <c r="I25" s="10" t="s">
        <v>295</v>
      </c>
      <c r="J25" s="10" t="s">
        <v>240</v>
      </c>
      <c r="K25" s="10" t="s">
        <v>241</v>
      </c>
      <c r="L25" s="10"/>
    </row>
    <row r="26" s="1" customFormat="1" ht="50.15" customHeight="1" spans="1:12">
      <c r="A26" s="10"/>
      <c r="B26" s="10"/>
      <c r="C26" s="18"/>
      <c r="D26" s="10"/>
      <c r="E26" s="9"/>
      <c r="F26" s="10" t="s">
        <v>242</v>
      </c>
      <c r="G26" s="10" t="s">
        <v>296</v>
      </c>
      <c r="H26" s="10" t="s">
        <v>238</v>
      </c>
      <c r="I26" s="10" t="s">
        <v>297</v>
      </c>
      <c r="J26" s="10" t="s">
        <v>240</v>
      </c>
      <c r="K26" s="10" t="s">
        <v>241</v>
      </c>
      <c r="L26" s="10"/>
    </row>
    <row r="27" s="1" customFormat="1" ht="50.15" customHeight="1" spans="1:12">
      <c r="A27" s="10"/>
      <c r="B27" s="10"/>
      <c r="C27" s="18"/>
      <c r="D27" s="10"/>
      <c r="E27" s="9"/>
      <c r="F27" s="10" t="s">
        <v>251</v>
      </c>
      <c r="G27" s="10" t="s">
        <v>298</v>
      </c>
      <c r="H27" s="10" t="s">
        <v>238</v>
      </c>
      <c r="I27" s="10" t="s">
        <v>299</v>
      </c>
      <c r="J27" s="10" t="s">
        <v>240</v>
      </c>
      <c r="K27" s="10" t="s">
        <v>241</v>
      </c>
      <c r="L27" s="10"/>
    </row>
    <row r="28" s="1" customFormat="1" ht="50.15" customHeight="1" spans="1:12">
      <c r="A28" s="10"/>
      <c r="B28" s="10"/>
      <c r="C28" s="18"/>
      <c r="D28" s="10"/>
      <c r="E28" s="9"/>
      <c r="F28" s="10" t="s">
        <v>246</v>
      </c>
      <c r="G28" s="10" t="s">
        <v>300</v>
      </c>
      <c r="H28" s="10" t="s">
        <v>248</v>
      </c>
      <c r="I28" s="10" t="s">
        <v>249</v>
      </c>
      <c r="J28" s="10" t="s">
        <v>240</v>
      </c>
      <c r="K28" s="10" t="s">
        <v>250</v>
      </c>
      <c r="L28" s="10"/>
    </row>
    <row r="29" s="1" customFormat="1" ht="59" customHeight="1" spans="1:12">
      <c r="A29" s="10"/>
      <c r="B29" s="10"/>
      <c r="C29" s="18"/>
      <c r="D29" s="10"/>
      <c r="E29" s="13" t="s">
        <v>223</v>
      </c>
      <c r="F29" s="10" t="s">
        <v>254</v>
      </c>
      <c r="G29" s="10" t="s">
        <v>301</v>
      </c>
      <c r="H29" s="10" t="s">
        <v>256</v>
      </c>
      <c r="I29" s="10" t="s">
        <v>302</v>
      </c>
      <c r="J29" s="10" t="s">
        <v>258</v>
      </c>
      <c r="K29" s="10" t="s">
        <v>259</v>
      </c>
      <c r="L29" s="10"/>
    </row>
    <row r="30" s="1" customFormat="1" ht="50.15" customHeight="1" spans="1:12">
      <c r="A30" s="10"/>
      <c r="B30" s="10"/>
      <c r="C30" s="20"/>
      <c r="D30" s="10"/>
      <c r="E30" s="21"/>
      <c r="F30" s="10" t="s">
        <v>260</v>
      </c>
      <c r="G30" s="10" t="s">
        <v>290</v>
      </c>
      <c r="H30" s="10" t="s">
        <v>303</v>
      </c>
      <c r="I30" s="10" t="s">
        <v>304</v>
      </c>
      <c r="J30" s="10" t="s">
        <v>258</v>
      </c>
      <c r="K30" s="10" t="s">
        <v>259</v>
      </c>
      <c r="L30" s="10"/>
    </row>
    <row r="31" s="1" customFormat="1" ht="50.15" customHeight="1" spans="1:12">
      <c r="A31" s="10">
        <v>118001</v>
      </c>
      <c r="B31" s="10" t="s">
        <v>305</v>
      </c>
      <c r="C31" s="17">
        <v>7000</v>
      </c>
      <c r="D31" s="10" t="s">
        <v>235</v>
      </c>
      <c r="E31" s="9" t="s">
        <v>220</v>
      </c>
      <c r="F31" s="10" t="s">
        <v>236</v>
      </c>
      <c r="G31" s="10" t="s">
        <v>306</v>
      </c>
      <c r="H31" s="10" t="s">
        <v>238</v>
      </c>
      <c r="I31" s="10" t="s">
        <v>307</v>
      </c>
      <c r="J31" s="10" t="s">
        <v>258</v>
      </c>
      <c r="K31" s="10" t="s">
        <v>241</v>
      </c>
      <c r="L31" s="10"/>
    </row>
    <row r="32" s="1" customFormat="1" ht="43.15" customHeight="1" spans="1:12">
      <c r="A32" s="10"/>
      <c r="B32" s="10"/>
      <c r="C32" s="18"/>
      <c r="D32" s="10"/>
      <c r="E32" s="9"/>
      <c r="F32" s="10" t="s">
        <v>242</v>
      </c>
      <c r="G32" s="10" t="s">
        <v>308</v>
      </c>
      <c r="H32" s="12">
        <v>14</v>
      </c>
      <c r="I32" s="10" t="s">
        <v>309</v>
      </c>
      <c r="J32" s="10" t="s">
        <v>284</v>
      </c>
      <c r="K32" s="10" t="s">
        <v>241</v>
      </c>
      <c r="L32" s="10"/>
    </row>
    <row r="33" s="1" customFormat="1" ht="50.15" customHeight="1" spans="1:12">
      <c r="A33" s="10"/>
      <c r="B33" s="10"/>
      <c r="C33" s="18"/>
      <c r="D33" s="10"/>
      <c r="E33" s="9"/>
      <c r="F33" s="10" t="s">
        <v>251</v>
      </c>
      <c r="G33" s="10" t="s">
        <v>310</v>
      </c>
      <c r="H33" s="10">
        <v>100</v>
      </c>
      <c r="I33" s="10" t="s">
        <v>297</v>
      </c>
      <c r="J33" s="10" t="s">
        <v>258</v>
      </c>
      <c r="K33" s="10" t="s">
        <v>241</v>
      </c>
      <c r="L33" s="10"/>
    </row>
    <row r="34" s="1" customFormat="1" ht="50.15" customHeight="1" spans="1:12">
      <c r="A34" s="10"/>
      <c r="B34" s="10"/>
      <c r="C34" s="18"/>
      <c r="D34" s="10"/>
      <c r="E34" s="9"/>
      <c r="F34" s="10" t="s">
        <v>246</v>
      </c>
      <c r="G34" s="10" t="s">
        <v>300</v>
      </c>
      <c r="H34" s="10" t="s">
        <v>248</v>
      </c>
      <c r="I34" s="10" t="s">
        <v>249</v>
      </c>
      <c r="J34" s="10" t="s">
        <v>240</v>
      </c>
      <c r="K34" s="10" t="s">
        <v>250</v>
      </c>
      <c r="L34" s="10"/>
    </row>
    <row r="35" s="1" customFormat="1" ht="50.15" customHeight="1" spans="1:12">
      <c r="A35" s="10"/>
      <c r="B35" s="10"/>
      <c r="C35" s="20"/>
      <c r="D35" s="10"/>
      <c r="E35" s="9" t="s">
        <v>223</v>
      </c>
      <c r="F35" s="10" t="s">
        <v>254</v>
      </c>
      <c r="G35" s="10" t="s">
        <v>311</v>
      </c>
      <c r="H35" s="10" t="s">
        <v>256</v>
      </c>
      <c r="I35" s="10" t="s">
        <v>312</v>
      </c>
      <c r="J35" s="10" t="s">
        <v>258</v>
      </c>
      <c r="K35" s="10" t="s">
        <v>259</v>
      </c>
      <c r="L35" s="10"/>
    </row>
    <row r="36" s="1" customFormat="1" ht="51.5" customHeight="1" spans="1:12">
      <c r="A36" s="10">
        <v>118001</v>
      </c>
      <c r="B36" s="10" t="s">
        <v>313</v>
      </c>
      <c r="C36" s="11">
        <v>3000</v>
      </c>
      <c r="D36" s="10" t="s">
        <v>235</v>
      </c>
      <c r="E36" s="9" t="s">
        <v>220</v>
      </c>
      <c r="F36" s="10" t="s">
        <v>236</v>
      </c>
      <c r="G36" s="10" t="s">
        <v>314</v>
      </c>
      <c r="H36" s="10" t="s">
        <v>238</v>
      </c>
      <c r="I36" s="10" t="s">
        <v>299</v>
      </c>
      <c r="J36" s="10" t="s">
        <v>240</v>
      </c>
      <c r="K36" s="10" t="s">
        <v>241</v>
      </c>
      <c r="L36" s="10"/>
    </row>
    <row r="37" s="1" customFormat="1" ht="52.5" customHeight="1" spans="1:12">
      <c r="A37" s="10"/>
      <c r="B37" s="10"/>
      <c r="C37" s="11"/>
      <c r="D37" s="10"/>
      <c r="E37" s="9"/>
      <c r="F37" s="10" t="s">
        <v>242</v>
      </c>
      <c r="G37" s="10" t="s">
        <v>315</v>
      </c>
      <c r="H37" s="10" t="s">
        <v>238</v>
      </c>
      <c r="I37" s="10" t="s">
        <v>297</v>
      </c>
      <c r="J37" s="10" t="s">
        <v>240</v>
      </c>
      <c r="K37" s="10" t="s">
        <v>241</v>
      </c>
      <c r="L37" s="10"/>
    </row>
    <row r="38" s="1" customFormat="1" ht="48.5" customHeight="1" spans="1:12">
      <c r="A38" s="10"/>
      <c r="B38" s="10"/>
      <c r="C38" s="11"/>
      <c r="D38" s="10"/>
      <c r="E38" s="9"/>
      <c r="F38" s="10" t="s">
        <v>251</v>
      </c>
      <c r="G38" s="10" t="s">
        <v>316</v>
      </c>
      <c r="H38" s="10" t="s">
        <v>238</v>
      </c>
      <c r="I38" s="10" t="s">
        <v>299</v>
      </c>
      <c r="J38" s="10" t="s">
        <v>240</v>
      </c>
      <c r="K38" s="10" t="s">
        <v>241</v>
      </c>
      <c r="L38" s="10"/>
    </row>
    <row r="39" s="1" customFormat="1" ht="48.5" customHeight="1" spans="1:12">
      <c r="A39" s="10"/>
      <c r="B39" s="10"/>
      <c r="C39" s="11"/>
      <c r="D39" s="10"/>
      <c r="E39" s="9"/>
      <c r="F39" s="10" t="s">
        <v>246</v>
      </c>
      <c r="G39" s="10" t="s">
        <v>300</v>
      </c>
      <c r="H39" s="10" t="s">
        <v>248</v>
      </c>
      <c r="I39" s="10" t="s">
        <v>249</v>
      </c>
      <c r="J39" s="10" t="s">
        <v>240</v>
      </c>
      <c r="K39" s="10" t="s">
        <v>250</v>
      </c>
      <c r="L39" s="10"/>
    </row>
    <row r="40" s="1" customFormat="1" ht="50.15" customHeight="1" spans="1:12">
      <c r="A40" s="10"/>
      <c r="B40" s="10"/>
      <c r="C40" s="11"/>
      <c r="D40" s="10"/>
      <c r="E40" s="9" t="s">
        <v>223</v>
      </c>
      <c r="F40" s="10" t="s">
        <v>254</v>
      </c>
      <c r="G40" s="10" t="s">
        <v>311</v>
      </c>
      <c r="H40" s="10" t="s">
        <v>256</v>
      </c>
      <c r="I40" s="10" t="s">
        <v>312</v>
      </c>
      <c r="J40" s="10" t="s">
        <v>258</v>
      </c>
      <c r="K40" s="10" t="s">
        <v>259</v>
      </c>
      <c r="L40" s="10"/>
    </row>
    <row r="41" spans="1:1">
      <c r="A41" s="2" t="s">
        <v>317</v>
      </c>
    </row>
  </sheetData>
  <sheetProtection formatCells="0" formatColumns="0" formatRows="0"/>
  <mergeCells count="42">
    <mergeCell ref="C2:L2"/>
    <mergeCell ref="A3:J3"/>
    <mergeCell ref="K3:L3"/>
    <mergeCell ref="E4:L4"/>
    <mergeCell ref="A4:A5"/>
    <mergeCell ref="A7:A12"/>
    <mergeCell ref="A13:A18"/>
    <mergeCell ref="A19:A24"/>
    <mergeCell ref="A25:A30"/>
    <mergeCell ref="A31:A35"/>
    <mergeCell ref="A36:A40"/>
    <mergeCell ref="B4:B5"/>
    <mergeCell ref="B7:B12"/>
    <mergeCell ref="B13:B18"/>
    <mergeCell ref="B19:B24"/>
    <mergeCell ref="B25:B30"/>
    <mergeCell ref="B31:B35"/>
    <mergeCell ref="B36:B40"/>
    <mergeCell ref="C4:C5"/>
    <mergeCell ref="C7:C12"/>
    <mergeCell ref="C13:C18"/>
    <mergeCell ref="C19:C24"/>
    <mergeCell ref="C25:C30"/>
    <mergeCell ref="C31:C35"/>
    <mergeCell ref="C36:C40"/>
    <mergeCell ref="D4:D5"/>
    <mergeCell ref="D7:D12"/>
    <mergeCell ref="D13:D18"/>
    <mergeCell ref="D19:D24"/>
    <mergeCell ref="D25:D30"/>
    <mergeCell ref="D31:D35"/>
    <mergeCell ref="D36:D40"/>
    <mergeCell ref="E7:E10"/>
    <mergeCell ref="E11:E12"/>
    <mergeCell ref="E13:E16"/>
    <mergeCell ref="E17:E18"/>
    <mergeCell ref="E19:E22"/>
    <mergeCell ref="E23:E24"/>
    <mergeCell ref="E25:E28"/>
    <mergeCell ref="E29:E30"/>
    <mergeCell ref="E31:E34"/>
    <mergeCell ref="E36:E39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</vt:lpstr>
      <vt:lpstr>2收入总表</vt:lpstr>
      <vt:lpstr>3支出总表</vt:lpstr>
      <vt:lpstr>4财拨总表</vt:lpstr>
      <vt:lpstr>5一般公共预算支出表</vt:lpstr>
      <vt:lpstr>6基本支出</vt:lpstr>
      <vt:lpstr>7“三公”经费支出表</vt:lpstr>
      <vt:lpstr>8政府性基金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2022-05-06T00:14:00Z</dcterms:created>
  <dcterms:modified xsi:type="dcterms:W3CDTF">2023-09-21T07:05:52Z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C1130EC961A7497792FF3FE93500BA25</vt:lpwstr>
  </property>
</Properties>
</file>