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777" firstSheet="1" activeTab="7"/>
  </bookViews>
  <sheets>
    <sheet name="1-基础数据表" sheetId="1" r:id="rId1"/>
    <sheet name="2-整体支出绩效自评表" sheetId="2" r:id="rId2"/>
    <sheet name="1.两新组织党建经费" sheetId="3" r:id="rId3"/>
    <sheet name="2.智慧党建平台运行维护经费" sheetId="4" r:id="rId4"/>
    <sheet name="3.全县离休干部和副处级以上退休干部特需经费" sheetId="5" r:id="rId5"/>
    <sheet name="4.全县离退休干部春节慰问经费" sheetId="6" r:id="rId6"/>
    <sheet name="5.老干部协会活动经费" sheetId="7" r:id="rId7"/>
    <sheet name="工作经费" sheetId="8" r:id="rId8"/>
  </sheets>
  <definedNames>
    <definedName name="_xlnm.Print_Area" localSheetId="0">'1-基础数据表'!$A$1:G38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Meimin</author>
  </authors>
  <commentList>
    <comment ref="F4" authorId="0">
      <text>
        <r>
          <rPr>
            <sz val="9"/>
            <rFont val="宋体"/>
            <charset val="134"/>
          </rPr>
          <t>Meimin:
控制率=实际在职人数/编制数</t>
        </r>
      </text>
    </comment>
    <comment ref="B7" authorId="0">
      <text>
        <r>
          <rPr>
            <sz val="9"/>
            <rFont val="宋体"/>
            <charset val="134"/>
          </rPr>
          <t>Meimin:
合计数</t>
        </r>
      </text>
    </comment>
    <comment ref="D7" authorId="0">
      <text>
        <r>
          <rPr>
            <sz val="9"/>
            <rFont val="宋体"/>
            <charset val="134"/>
          </rPr>
          <t>Meimin:
合计数</t>
        </r>
      </text>
    </comment>
    <comment ref="F7" authorId="0">
      <text>
        <r>
          <rPr>
            <sz val="9"/>
            <rFont val="宋体"/>
            <charset val="134"/>
          </rPr>
          <t>Meimin:
合计数</t>
        </r>
      </text>
    </comment>
    <comment ref="F12" authorId="0">
      <text>
        <r>
          <rPr>
            <sz val="9"/>
            <rFont val="宋体"/>
            <charset val="134"/>
          </rPr>
          <t>Meimin:
合计数</t>
        </r>
      </text>
    </comment>
    <comment ref="F32" authorId="0">
      <text>
        <r>
          <rPr>
            <sz val="9"/>
            <rFont val="宋体"/>
            <charset val="134"/>
          </rPr>
          <t>Meimin:
全年预算调整额</t>
        </r>
      </text>
    </comment>
  </commentList>
</comments>
</file>

<file path=xl/comments2.xml><?xml version="1.0" encoding="utf-8"?>
<comments xmlns="http://schemas.openxmlformats.org/spreadsheetml/2006/main">
  <authors>
    <author>Meimin</author>
  </authors>
  <commentList>
    <comment ref="J5" authorId="0">
      <text>
        <r>
          <rPr>
            <sz val="9"/>
            <rFont val="宋体"/>
            <charset val="134"/>
          </rPr>
          <t>Meimin:
执行率=全年执行数/全年预算</t>
        </r>
      </text>
    </comment>
    <comment ref="K5" authorId="0">
      <text>
        <r>
          <rPr>
            <sz val="9"/>
            <rFont val="宋体"/>
            <charset val="134"/>
          </rPr>
          <t>Meimin:
得分=执行率*10分</t>
        </r>
      </text>
    </comment>
    <comment ref="B12" authorId="0">
      <text>
        <r>
          <rPr>
            <sz val="9"/>
            <rFont val="宋体"/>
            <charset val="134"/>
          </rPr>
          <t>Meimin:
对应年初部门的整体绩效目标</t>
        </r>
      </text>
    </comment>
    <comment ref="H12" authorId="0">
      <text>
        <r>
          <rPr>
            <sz val="9"/>
            <rFont val="宋体"/>
            <charset val="134"/>
          </rPr>
          <t>Meimin:
对应预期目标描述实际完成情况</t>
        </r>
      </text>
    </comment>
    <comment ref="D13" authorId="0">
      <text>
        <r>
          <rPr>
            <sz val="9"/>
            <rFont val="宋体"/>
            <charset val="134"/>
          </rPr>
          <t>Meimin:
对应年初目标的三级指标</t>
        </r>
      </text>
    </comment>
    <comment ref="F13" authorId="0">
      <text>
        <r>
          <rPr>
            <sz val="9"/>
            <rFont val="宋体"/>
            <charset val="134"/>
          </rPr>
          <t>Meimin:
对应年初目标的指标值及单位</t>
        </r>
      </text>
    </comment>
    <comment ref="H13" authorId="0">
      <text>
        <r>
          <rPr>
            <sz val="9"/>
            <rFont val="宋体"/>
            <charset val="134"/>
          </rPr>
          <t>Meimin:
对应年度指标值填写明确的完成值</t>
        </r>
      </text>
    </comment>
  </commentList>
</comments>
</file>

<file path=xl/sharedStrings.xml><?xml version="1.0" encoding="utf-8"?>
<sst xmlns="http://schemas.openxmlformats.org/spreadsheetml/2006/main" count="661" uniqueCount="377">
  <si>
    <t>附件1</t>
  </si>
  <si>
    <r>
      <rPr>
        <sz val="18"/>
        <color indexed="8"/>
        <rFont val="方正小标宋_GBK"/>
        <charset val="134"/>
      </rPr>
      <t>部门整体支出绩效评价基础数据表</t>
    </r>
  </si>
  <si>
    <r>
      <rPr>
        <sz val="12"/>
        <color indexed="8"/>
        <rFont val="仿宋"/>
        <charset val="134"/>
      </rPr>
      <t>财政供养人员情况</t>
    </r>
  </si>
  <si>
    <r>
      <rPr>
        <sz val="12"/>
        <color indexed="8"/>
        <rFont val="仿宋"/>
        <charset val="134"/>
      </rPr>
      <t>编制数</t>
    </r>
  </si>
  <si>
    <t>2022年实际在职人数</t>
  </si>
  <si>
    <r>
      <rPr>
        <sz val="12"/>
        <color indexed="8"/>
        <rFont val="仿宋"/>
        <charset val="134"/>
      </rPr>
      <t>控制率</t>
    </r>
  </si>
  <si>
    <r>
      <rPr>
        <sz val="12"/>
        <color indexed="8"/>
        <rFont val="黑体"/>
        <charset val="134"/>
      </rPr>
      <t>经费控制情况</t>
    </r>
  </si>
  <si>
    <t>2021年决算数</t>
  </si>
  <si>
    <t>2022年预算数</t>
  </si>
  <si>
    <t>2022年决算数</t>
  </si>
  <si>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</si>
  <si>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</si>
  <si>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</si>
  <si>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</si>
  <si>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</si>
  <si>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</si>
  <si>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</si>
  <si>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 xml:space="preserve">  1.业务工作专项</t>
  </si>
  <si>
    <t xml:space="preserve">  2.运行维护专项</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</si>
  <si>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</si>
  <si>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</si>
  <si>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</si>
  <si>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</si>
  <si>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</si>
  <si>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</si>
  <si>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</si>
  <si>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</si>
  <si>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</si>
  <si>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</si>
  <si>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</si>
  <si>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</si>
  <si>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</si>
  <si>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</si>
  <si>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</si>
  <si>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</si>
  <si>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</si>
  <si>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t>楼堂馆所控制情况
（2022年完工项目）</t>
  </si>
  <si>
    <r>
      <rPr>
        <sz val="12"/>
        <color indexed="8"/>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</si>
  <si>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</si>
  <si>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</si>
  <si>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</si>
  <si>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</si>
  <si>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</si>
  <si>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r>
      <rPr>
        <sz val="12"/>
        <color indexed="8"/>
        <rFont val="仿宋"/>
        <charset val="134"/>
      </rPr>
      <t>厉行节约保障措施</t>
    </r>
  </si>
  <si>
    <t>节省开支，减少公务接待等支出，水电及时关，节省能源。</t>
  </si>
  <si>
    <t>说明：“项目支出”需要填报基本支出以外的所有项目支出情况，“公用经费”填报基 本支出中的一般商品和服务支出。</t>
  </si>
  <si>
    <t>填表人： 严姣姣                 填报日期： 2023年9月27日          联系电话：18773638152</t>
  </si>
  <si>
    <r>
      <rPr>
        <sz val="12"/>
        <rFont val="黑体"/>
        <charset val="134"/>
      </rPr>
      <t>附件</t>
    </r>
    <r>
      <rPr>
        <sz val="12"/>
        <rFont val="Times New Roman"/>
        <charset val="134"/>
      </rPr>
      <t>2</t>
    </r>
  </si>
  <si>
    <r>
      <rPr>
        <sz val="18"/>
        <rFont val="Times New Roman"/>
        <charset val="134"/>
      </rPr>
      <t>2022</t>
    </r>
    <r>
      <rPr>
        <sz val="18"/>
        <rFont val="方正小标宋简体"/>
        <charset val="134"/>
      </rPr>
      <t>年度部门整体支出绩效自评表</t>
    </r>
  </si>
  <si>
    <r>
      <rPr>
        <sz val="10"/>
        <color indexed="8"/>
        <rFont val="黑体"/>
        <charset val="134"/>
      </rPr>
      <t>预算单位名</t>
    </r>
    <r>
      <rPr>
        <sz val="10"/>
        <color indexed="8"/>
        <rFont val="Times New Roman"/>
        <charset val="134"/>
      </rPr>
      <t xml:space="preserve">  </t>
    </r>
    <r>
      <rPr>
        <sz val="10"/>
        <color indexed="8"/>
        <rFont val="黑体"/>
        <charset val="134"/>
      </rPr>
      <t>称</t>
    </r>
  </si>
  <si>
    <t>中共桃源县委组织部</t>
  </si>
  <si>
    <r>
      <rPr>
        <sz val="10"/>
        <color indexed="8"/>
        <rFont val="黑体"/>
        <charset val="134"/>
      </rPr>
      <t>年度预
算申请
（万元）</t>
    </r>
  </si>
  <si>
    <r>
      <rPr>
        <sz val="10"/>
        <color indexed="8"/>
        <rFont val="仿宋"/>
        <charset val="134"/>
      </rPr>
      <t>上年
结转</t>
    </r>
  </si>
  <si>
    <r>
      <rPr>
        <sz val="10"/>
        <color indexed="8"/>
        <rFont val="仿宋"/>
        <charset val="134"/>
      </rPr>
      <t>年初
预算</t>
    </r>
  </si>
  <si>
    <r>
      <rPr>
        <sz val="10"/>
        <color indexed="8"/>
        <rFont val="仿宋"/>
        <charset val="134"/>
      </rPr>
      <t>全年
预算</t>
    </r>
  </si>
  <si>
    <r>
      <rPr>
        <sz val="10"/>
        <color indexed="8"/>
        <rFont val="仿宋"/>
        <charset val="134"/>
      </rPr>
      <t>全年执行数</t>
    </r>
  </si>
  <si>
    <r>
      <rPr>
        <sz val="10"/>
        <color indexed="8"/>
        <rFont val="仿宋"/>
        <charset val="134"/>
      </rPr>
      <t>分值</t>
    </r>
  </si>
  <si>
    <r>
      <rPr>
        <sz val="10"/>
        <color indexed="8"/>
        <rFont val="仿宋"/>
        <charset val="134"/>
      </rPr>
      <t>执行率</t>
    </r>
  </si>
  <si>
    <r>
      <rPr>
        <sz val="10"/>
        <color indexed="8"/>
        <rFont val="仿宋"/>
        <charset val="134"/>
      </rPr>
      <t>得分</t>
    </r>
  </si>
  <si>
    <r>
      <rPr>
        <sz val="10"/>
        <color indexed="8"/>
        <rFont val="仿宋"/>
        <charset val="134"/>
      </rPr>
      <t>年度资金总额</t>
    </r>
  </si>
  <si>
    <r>
      <rPr>
        <sz val="10"/>
        <color indexed="8"/>
        <rFont val="仿宋"/>
        <charset val="134"/>
      </rPr>
      <t>按收入性质分：</t>
    </r>
    <r>
      <rPr>
        <sz val="10"/>
        <color indexed="8"/>
        <rFont val="Times New Roman"/>
        <charset val="134"/>
      </rPr>
      <t>1284.07</t>
    </r>
  </si>
  <si>
    <r>
      <rPr>
        <sz val="10"/>
        <color indexed="8"/>
        <rFont val="仿宋"/>
        <charset val="134"/>
      </rPr>
      <t>按支出性质分：</t>
    </r>
    <r>
      <rPr>
        <sz val="10"/>
        <color indexed="8"/>
        <rFont val="Times New Roman"/>
        <charset val="134"/>
      </rPr>
      <t>1265.26</t>
    </r>
  </si>
  <si>
    <r>
      <rPr>
        <sz val="10"/>
        <color indexed="8"/>
        <rFont val="Times New Roman"/>
        <charset val="134"/>
      </rPr>
      <t xml:space="preserve">  </t>
    </r>
    <r>
      <rPr>
        <sz val="10"/>
        <color indexed="8"/>
        <rFont val="仿宋"/>
        <charset val="134"/>
      </rPr>
      <t>其中：</t>
    </r>
    <r>
      <rPr>
        <sz val="10"/>
        <color indexed="8"/>
        <rFont val="Times New Roman"/>
        <charset val="134"/>
      </rPr>
      <t xml:space="preserve">  </t>
    </r>
    <r>
      <rPr>
        <sz val="10"/>
        <color indexed="8"/>
        <rFont val="仿宋"/>
        <charset val="134"/>
      </rPr>
      <t>一般公共预算：</t>
    </r>
    <r>
      <rPr>
        <sz val="10"/>
        <color indexed="8"/>
        <rFont val="Times New Roman"/>
        <charset val="134"/>
      </rPr>
      <t>1284.07</t>
    </r>
  </si>
  <si>
    <t>其中：基本支出：699.2</t>
  </si>
  <si>
    <r>
      <rPr>
        <sz val="10"/>
        <color indexed="8"/>
        <rFont val="Times New Roman"/>
        <charset val="134"/>
      </rPr>
      <t xml:space="preserve">       </t>
    </r>
    <r>
      <rPr>
        <sz val="10"/>
        <color indexed="8"/>
        <rFont val="仿宋"/>
        <charset val="134"/>
      </rPr>
      <t>政府性基金拨款：</t>
    </r>
  </si>
  <si>
    <r>
      <rPr>
        <sz val="10"/>
        <color indexed="8"/>
        <rFont val="Times New Roman"/>
        <charset val="134"/>
      </rPr>
      <t xml:space="preserve">      </t>
    </r>
    <r>
      <rPr>
        <sz val="10"/>
        <color indexed="8"/>
        <rFont val="仿宋"/>
        <charset val="134"/>
      </rPr>
      <t>项目支出：</t>
    </r>
    <r>
      <rPr>
        <sz val="10"/>
        <color indexed="8"/>
        <rFont val="Times New Roman"/>
        <charset val="134"/>
      </rPr>
      <t>566.06</t>
    </r>
  </si>
  <si>
    <r>
      <rPr>
        <sz val="10"/>
        <color indexed="8"/>
        <rFont val="Times New Roman"/>
        <charset val="134"/>
      </rPr>
      <t xml:space="preserve">       </t>
    </r>
    <r>
      <rPr>
        <sz val="10"/>
        <color indexed="8"/>
        <rFont val="仿宋"/>
        <charset val="134"/>
      </rPr>
      <t>纳入专户管理的非税收入拨款：</t>
    </r>
  </si>
  <si>
    <r>
      <rPr>
        <sz val="10"/>
        <color indexed="8"/>
        <rFont val="Times New Roman"/>
        <charset val="134"/>
      </rPr>
      <t xml:space="preserve">       </t>
    </r>
    <r>
      <rPr>
        <sz val="10"/>
        <color indexed="8"/>
        <rFont val="仿宋"/>
        <charset val="134"/>
      </rPr>
      <t>其他资金：</t>
    </r>
  </si>
  <si>
    <r>
      <rPr>
        <sz val="10"/>
        <color indexed="8"/>
        <rFont val="黑体"/>
        <charset val="134"/>
      </rPr>
      <t>年度总体目标</t>
    </r>
  </si>
  <si>
    <r>
      <rPr>
        <sz val="10"/>
        <color indexed="8"/>
        <rFont val="仿宋"/>
        <charset val="134"/>
      </rPr>
      <t>预期目标</t>
    </r>
  </si>
  <si>
    <r>
      <rPr>
        <sz val="10"/>
        <color indexed="8"/>
        <rFont val="仿宋"/>
        <charset val="134"/>
      </rPr>
      <t>实际完成情况　</t>
    </r>
  </si>
  <si>
    <r>
      <rPr>
        <sz val="10"/>
        <color indexed="8"/>
        <rFont val="宋体"/>
        <charset val="134"/>
      </rPr>
      <t>目标</t>
    </r>
    <r>
      <rPr>
        <sz val="10"/>
        <color indexed="8"/>
        <rFont val="Times New Roman"/>
        <charset val="134"/>
      </rPr>
      <t>1</t>
    </r>
    <r>
      <rPr>
        <sz val="10"/>
        <color indexed="8"/>
        <rFont val="宋体"/>
        <charset val="134"/>
      </rPr>
      <t>：保障机关各项工作正常运转，确保人员工资待遇到位，做好政工人事、财务管理、机关内务、自身建设等工作。</t>
    </r>
    <r>
      <rPr>
        <sz val="10"/>
        <color indexed="8"/>
        <rFont val="Times New Roman"/>
        <charset val="134"/>
      </rPr>
      <t xml:space="preserve">
</t>
    </r>
    <r>
      <rPr>
        <sz val="10"/>
        <color indexed="8"/>
        <rFont val="宋体"/>
        <charset val="134"/>
      </rPr>
      <t>目标</t>
    </r>
    <r>
      <rPr>
        <sz val="10"/>
        <color indexed="8"/>
        <rFont val="Times New Roman"/>
        <charset val="134"/>
      </rPr>
      <t>2</t>
    </r>
    <r>
      <rPr>
        <sz val="10"/>
        <color indexed="8"/>
        <rFont val="宋体"/>
        <charset val="134"/>
      </rPr>
      <t>：全力提升干部工作管理水平。拓宽选人用人渠道，规范选拔任用程序，建立完善政绩台账，强化日常工作落实。</t>
    </r>
    <r>
      <rPr>
        <sz val="10"/>
        <color indexed="8"/>
        <rFont val="Times New Roman"/>
        <charset val="134"/>
      </rPr>
      <t xml:space="preserve">
</t>
    </r>
    <r>
      <rPr>
        <sz val="10"/>
        <color indexed="8"/>
        <rFont val="宋体"/>
        <charset val="134"/>
      </rPr>
      <t>目标</t>
    </r>
    <r>
      <rPr>
        <sz val="10"/>
        <color indexed="8"/>
        <rFont val="Times New Roman"/>
        <charset val="134"/>
      </rPr>
      <t>3</t>
    </r>
    <r>
      <rPr>
        <sz val="10"/>
        <color indexed="8"/>
        <rFont val="宋体"/>
        <charset val="134"/>
      </rPr>
      <t>：从高从严抓实基层党建工作。总结</t>
    </r>
    <r>
      <rPr>
        <sz val="10"/>
        <color indexed="8"/>
        <rFont val="Times New Roman"/>
        <charset val="134"/>
      </rPr>
      <t>“</t>
    </r>
    <r>
      <rPr>
        <sz val="10"/>
        <color indexed="8"/>
        <rFont val="宋体"/>
        <charset val="134"/>
      </rPr>
      <t>一批亮点</t>
    </r>
    <r>
      <rPr>
        <sz val="10"/>
        <color indexed="8"/>
        <rFont val="Times New Roman"/>
        <charset val="134"/>
      </rPr>
      <t>”</t>
    </r>
    <r>
      <rPr>
        <sz val="10"/>
        <color indexed="8"/>
        <rFont val="宋体"/>
        <charset val="134"/>
      </rPr>
      <t>，突出</t>
    </r>
    <r>
      <rPr>
        <sz val="10"/>
        <color indexed="8"/>
        <rFont val="Times New Roman"/>
        <charset val="134"/>
      </rPr>
      <t>“</t>
    </r>
    <r>
      <rPr>
        <sz val="10"/>
        <color indexed="8"/>
        <rFont val="宋体"/>
        <charset val="134"/>
      </rPr>
      <t>两个重点</t>
    </r>
    <r>
      <rPr>
        <sz val="10"/>
        <color indexed="8"/>
        <rFont val="Times New Roman"/>
        <charset val="134"/>
      </rPr>
      <t>”</t>
    </r>
    <r>
      <rPr>
        <sz val="10"/>
        <color indexed="8"/>
        <rFont val="宋体"/>
        <charset val="134"/>
      </rPr>
      <t>，实现</t>
    </r>
    <r>
      <rPr>
        <sz val="10"/>
        <color indexed="8"/>
        <rFont val="Times New Roman"/>
        <charset val="134"/>
      </rPr>
      <t>“</t>
    </r>
    <r>
      <rPr>
        <sz val="10"/>
        <color indexed="8"/>
        <rFont val="宋体"/>
        <charset val="134"/>
      </rPr>
      <t>三个提高</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目标</t>
    </r>
    <r>
      <rPr>
        <sz val="10"/>
        <color indexed="8"/>
        <rFont val="Times New Roman"/>
        <charset val="134"/>
      </rPr>
      <t>4</t>
    </r>
    <r>
      <rPr>
        <sz val="10"/>
        <color indexed="8"/>
        <rFont val="宋体"/>
        <charset val="134"/>
      </rPr>
      <t>：全面提升党员干部专业能力素养。坚持强化理论教育，扎实推进党性教育，开展专业能力培训。</t>
    </r>
    <r>
      <rPr>
        <sz val="10"/>
        <color indexed="8"/>
        <rFont val="Times New Roman"/>
        <charset val="134"/>
      </rPr>
      <t xml:space="preserve">
</t>
    </r>
    <r>
      <rPr>
        <sz val="10"/>
        <color indexed="8"/>
        <rFont val="宋体"/>
        <charset val="134"/>
      </rPr>
      <t>目标</t>
    </r>
    <r>
      <rPr>
        <sz val="10"/>
        <color indexed="8"/>
        <rFont val="Times New Roman"/>
        <charset val="134"/>
      </rPr>
      <t>5</t>
    </r>
    <r>
      <rPr>
        <sz val="10"/>
        <color indexed="8"/>
        <rFont val="宋体"/>
        <charset val="134"/>
      </rPr>
      <t>：加快构建完善干部管理监督体系。加强政治监督，强化专项监督，细化日常监督。</t>
    </r>
    <r>
      <rPr>
        <sz val="10"/>
        <color indexed="8"/>
        <rFont val="Times New Roman"/>
        <charset val="134"/>
      </rPr>
      <t xml:space="preserve">
</t>
    </r>
    <r>
      <rPr>
        <sz val="10"/>
        <color indexed="8"/>
        <rFont val="宋体"/>
        <charset val="134"/>
      </rPr>
      <t>目标</t>
    </r>
    <r>
      <rPr>
        <sz val="10"/>
        <color indexed="8"/>
        <rFont val="Times New Roman"/>
        <charset val="134"/>
      </rPr>
      <t>6</t>
    </r>
    <r>
      <rPr>
        <sz val="10"/>
        <color indexed="8"/>
        <rFont val="宋体"/>
        <charset val="134"/>
      </rPr>
      <t>：着力健全更加开放高效人才制度。抓好人才政策落实，加强人才队伍建设，夯实人才服务保障。</t>
    </r>
    <r>
      <rPr>
        <sz val="10"/>
        <color indexed="8"/>
        <rFont val="Times New Roman"/>
        <charset val="134"/>
      </rPr>
      <t xml:space="preserve">
</t>
    </r>
  </si>
  <si>
    <r>
      <rPr>
        <sz val="10"/>
        <color indexed="8"/>
        <rFont val="宋体"/>
        <charset val="134"/>
      </rPr>
      <t>保障了机关各项工作正常运转，确保人员工资待遇到位，做好政工人事、财务管理、机关内务、自身建设等工作。</t>
    </r>
    <r>
      <rPr>
        <sz val="10"/>
        <color indexed="8"/>
        <rFont val="Times New Roman"/>
        <charset val="134"/>
      </rPr>
      <t xml:space="preserve">
</t>
    </r>
    <r>
      <rPr>
        <sz val="10"/>
        <color indexed="8"/>
        <rFont val="宋体"/>
        <charset val="134"/>
      </rPr>
      <t>全力提升干部工作管理水平。拓宽选人用人渠道，规范选拔任用程序，建立完善政绩台账，强化日常工作落实。</t>
    </r>
    <r>
      <rPr>
        <sz val="10"/>
        <color indexed="8"/>
        <rFont val="Times New Roman"/>
        <charset val="134"/>
      </rPr>
      <t xml:space="preserve">
</t>
    </r>
    <r>
      <rPr>
        <sz val="10"/>
        <color indexed="8"/>
        <rFont val="宋体"/>
        <charset val="134"/>
      </rPr>
      <t>从高从严抓实基层党建工作。总结</t>
    </r>
    <r>
      <rPr>
        <sz val="10"/>
        <color indexed="8"/>
        <rFont val="Times New Roman"/>
        <charset val="134"/>
      </rPr>
      <t>“</t>
    </r>
    <r>
      <rPr>
        <sz val="10"/>
        <color indexed="8"/>
        <rFont val="宋体"/>
        <charset val="134"/>
      </rPr>
      <t>一批亮点</t>
    </r>
    <r>
      <rPr>
        <sz val="10"/>
        <color indexed="8"/>
        <rFont val="Times New Roman"/>
        <charset val="134"/>
      </rPr>
      <t>”</t>
    </r>
    <r>
      <rPr>
        <sz val="10"/>
        <color indexed="8"/>
        <rFont val="宋体"/>
        <charset val="134"/>
      </rPr>
      <t>，突出</t>
    </r>
    <r>
      <rPr>
        <sz val="10"/>
        <color indexed="8"/>
        <rFont val="Times New Roman"/>
        <charset val="134"/>
      </rPr>
      <t>“</t>
    </r>
    <r>
      <rPr>
        <sz val="10"/>
        <color indexed="8"/>
        <rFont val="宋体"/>
        <charset val="134"/>
      </rPr>
      <t>两个重点</t>
    </r>
    <r>
      <rPr>
        <sz val="10"/>
        <color indexed="8"/>
        <rFont val="Times New Roman"/>
        <charset val="134"/>
      </rPr>
      <t>”</t>
    </r>
    <r>
      <rPr>
        <sz val="10"/>
        <color indexed="8"/>
        <rFont val="宋体"/>
        <charset val="134"/>
      </rPr>
      <t>，实现</t>
    </r>
    <r>
      <rPr>
        <sz val="10"/>
        <color indexed="8"/>
        <rFont val="Times New Roman"/>
        <charset val="134"/>
      </rPr>
      <t>“</t>
    </r>
    <r>
      <rPr>
        <sz val="10"/>
        <color indexed="8"/>
        <rFont val="宋体"/>
        <charset val="134"/>
      </rPr>
      <t>三个提高</t>
    </r>
    <r>
      <rPr>
        <sz val="10"/>
        <color indexed="8"/>
        <rFont val="Times New Roman"/>
        <charset val="134"/>
      </rPr>
      <t>”</t>
    </r>
    <r>
      <rPr>
        <sz val="10"/>
        <color indexed="8"/>
        <rFont val="宋体"/>
        <charset val="134"/>
      </rPr>
      <t>。</t>
    </r>
    <r>
      <rPr>
        <sz val="10"/>
        <color indexed="8"/>
        <rFont val="Times New Roman"/>
        <charset val="134"/>
      </rPr>
      <t xml:space="preserve"> 
</t>
    </r>
    <r>
      <rPr>
        <sz val="10"/>
        <color indexed="8"/>
        <rFont val="宋体"/>
        <charset val="134"/>
      </rPr>
      <t>全面提升党员干部专业能力素养。坚持强化理论教育，扎实推进党性教育，开展专业能力培训。</t>
    </r>
    <r>
      <rPr>
        <sz val="10"/>
        <color indexed="8"/>
        <rFont val="Times New Roman"/>
        <charset val="134"/>
      </rPr>
      <t xml:space="preserve">
</t>
    </r>
    <r>
      <rPr>
        <sz val="10"/>
        <color indexed="8"/>
        <rFont val="宋体"/>
        <charset val="134"/>
      </rPr>
      <t>加快构建完善干部管理监督体系。加强政治监督，强化专项监督，细化日常监督。</t>
    </r>
    <r>
      <rPr>
        <sz val="10"/>
        <color indexed="8"/>
        <rFont val="Times New Roman"/>
        <charset val="134"/>
      </rPr>
      <t xml:space="preserve">
</t>
    </r>
    <r>
      <rPr>
        <sz val="10"/>
        <color indexed="8"/>
        <rFont val="宋体"/>
        <charset val="134"/>
      </rPr>
      <t>着力健全更加开放高效人才制度。抓好人才政策落实，加强人才队伍建设，夯实人才服务保障。</t>
    </r>
    <r>
      <rPr>
        <sz val="10"/>
        <color indexed="8"/>
        <rFont val="Times New Roman"/>
        <charset val="134"/>
      </rPr>
      <t xml:space="preserve">
</t>
    </r>
  </si>
  <si>
    <r>
      <rPr>
        <sz val="10"/>
        <color indexed="8"/>
        <rFont val="黑体"/>
        <charset val="134"/>
      </rPr>
      <t xml:space="preserve">绩
效
指
标
</t>
    </r>
  </si>
  <si>
    <t>一级指标</t>
  </si>
  <si>
    <t>二级指标</t>
  </si>
  <si>
    <t>三级指标</t>
  </si>
  <si>
    <t>年度指标值</t>
  </si>
  <si>
    <t>实际完成值</t>
  </si>
  <si>
    <t>分值</t>
  </si>
  <si>
    <t>得分</t>
  </si>
  <si>
    <t>偏差原因分析及改进措施</t>
  </si>
  <si>
    <t>产出指标
（70分）</t>
  </si>
  <si>
    <t>数量指标</t>
  </si>
  <si>
    <t>培训次数</t>
  </si>
  <si>
    <t>2次以上</t>
  </si>
  <si>
    <t>2次</t>
  </si>
  <si>
    <t>道德讲堂活动次数</t>
  </si>
  <si>
    <t>干部选拔任用管理数</t>
  </si>
  <si>
    <t>10名左右</t>
  </si>
  <si>
    <t>521名</t>
  </si>
  <si>
    <t>后备人才储备数</t>
  </si>
  <si>
    <t>30名左右</t>
  </si>
  <si>
    <t>220名</t>
  </si>
  <si>
    <t>特困人员扶助数量</t>
  </si>
  <si>
    <t>60名左右</t>
  </si>
  <si>
    <t>优秀人才重点培养数量</t>
  </si>
  <si>
    <t>100名</t>
  </si>
  <si>
    <t>主题班举办批次</t>
  </si>
  <si>
    <t>分批1-2次</t>
  </si>
  <si>
    <t>1次</t>
  </si>
  <si>
    <t>扶助基层困难党员人数</t>
  </si>
  <si>
    <t>≧400名</t>
  </si>
  <si>
    <t>800名</t>
  </si>
  <si>
    <t>≧100名</t>
  </si>
  <si>
    <t>200名</t>
  </si>
  <si>
    <t>≧200名</t>
  </si>
  <si>
    <t>500名</t>
  </si>
  <si>
    <t>基层党建联络培训次数</t>
  </si>
  <si>
    <t>村居党组书记培训人数</t>
  </si>
  <si>
    <t>400人以上</t>
  </si>
  <si>
    <t>450名</t>
  </si>
  <si>
    <t>村级远程教育站点建设数</t>
  </si>
  <si>
    <t>28个</t>
  </si>
  <si>
    <t>公务员考录人数</t>
  </si>
  <si>
    <t>30人</t>
  </si>
  <si>
    <t>公务员个人年度考核人数</t>
  </si>
  <si>
    <t>3300人</t>
  </si>
  <si>
    <t>4225人</t>
  </si>
  <si>
    <t>老干主题活动开展量</t>
  </si>
  <si>
    <t>20次</t>
  </si>
  <si>
    <t>质量指标</t>
  </si>
  <si>
    <t>机关正常运转率</t>
  </si>
  <si>
    <t>培训参训率</t>
  </si>
  <si>
    <t>90%以上</t>
  </si>
  <si>
    <t>补助、扶助精准率</t>
  </si>
  <si>
    <t>活动安全事故发生率</t>
  </si>
  <si>
    <t>公务员考录程序规范率</t>
  </si>
  <si>
    <t>公务员考录成绩公示率</t>
  </si>
  <si>
    <t>公务员个人年度考核结果准确率</t>
  </si>
  <si>
    <t>干部选拔任用程序规范率</t>
  </si>
  <si>
    <t>时效指标</t>
  </si>
  <si>
    <t>完成时效</t>
  </si>
  <si>
    <t>2022年内</t>
  </si>
  <si>
    <t>完成及时率</t>
  </si>
  <si>
    <t>100%以上</t>
  </si>
  <si>
    <t>成本指标</t>
  </si>
  <si>
    <t>成本控制率</t>
  </si>
  <si>
    <t>基本支出控制额</t>
  </si>
  <si>
    <t>700万元</t>
  </si>
  <si>
    <t>699.2万元</t>
  </si>
  <si>
    <t>项目支出控制额</t>
  </si>
  <si>
    <t>600万元</t>
  </si>
  <si>
    <t>566.06万元</t>
  </si>
  <si>
    <t>效益指标
（15分）</t>
  </si>
  <si>
    <t>经济效益指标</t>
  </si>
  <si>
    <t>无</t>
  </si>
  <si>
    <t>社会效益指标</t>
  </si>
  <si>
    <t>党组织覆盖率</t>
  </si>
  <si>
    <t>优秀单位创建</t>
  </si>
  <si>
    <t>市级文明标兵单位</t>
  </si>
  <si>
    <t>干部工作管理水平</t>
  </si>
  <si>
    <t>提升</t>
  </si>
  <si>
    <t>生态效益指标</t>
  </si>
  <si>
    <t>可持续影响指标</t>
  </si>
  <si>
    <t>党组织凝聚力和战斗力</t>
  </si>
  <si>
    <t>增强</t>
  </si>
  <si>
    <t>组工干部队伍强能提质</t>
  </si>
  <si>
    <t>促进</t>
  </si>
  <si>
    <t>满意度
指标
（5分）</t>
  </si>
  <si>
    <t>服务对象满意度指标</t>
  </si>
  <si>
    <t>社会公众或服务对象满意度</t>
  </si>
  <si>
    <t>≥90%</t>
  </si>
  <si>
    <r>
      <rPr>
        <sz val="10"/>
        <color indexed="8"/>
        <rFont val="仿宋"/>
        <charset val="134"/>
      </rPr>
      <t>总</t>
    </r>
    <r>
      <rPr>
        <sz val="10"/>
        <color indexed="8"/>
        <rFont val="仿宋"/>
        <charset val="134"/>
      </rPr>
      <t xml:space="preserve">  </t>
    </r>
    <r>
      <rPr>
        <sz val="10"/>
        <color indexed="8"/>
        <rFont val="仿宋"/>
        <charset val="134"/>
      </rPr>
      <t>分</t>
    </r>
  </si>
  <si>
    <t xml:space="preserve">填表人： 严姣姣               填报日期：2023年7月12日                  联系电话：18773638152                                      </t>
  </si>
  <si>
    <r>
      <rPr>
        <sz val="12"/>
        <rFont val="黑体"/>
        <charset val="134"/>
      </rPr>
      <t>附件</t>
    </r>
    <r>
      <rPr>
        <sz val="12"/>
        <rFont val="Times New Roman"/>
        <charset val="134"/>
      </rPr>
      <t>3</t>
    </r>
  </si>
  <si>
    <r>
      <rPr>
        <sz val="20"/>
        <rFont val="Times New Roman"/>
        <charset val="134"/>
      </rPr>
      <t>2022</t>
    </r>
    <r>
      <rPr>
        <sz val="20"/>
        <rFont val="方正小标宋_GBK"/>
        <charset val="134"/>
      </rPr>
      <t>年度项目支出绩效自评表</t>
    </r>
  </si>
  <si>
    <r>
      <rPr>
        <sz val="12"/>
        <rFont val="黑体"/>
        <charset val="134"/>
      </rPr>
      <t>项目名称</t>
    </r>
  </si>
  <si>
    <t>两新组织党建经费</t>
  </si>
  <si>
    <r>
      <rPr>
        <sz val="12"/>
        <rFont val="黑体"/>
        <charset val="134"/>
      </rPr>
      <t>主管部门</t>
    </r>
  </si>
  <si>
    <t>县委组织部两新办</t>
  </si>
  <si>
    <t>实施单位</t>
  </si>
  <si>
    <t>县委组织部</t>
  </si>
  <si>
    <r>
      <rPr>
        <sz val="12"/>
        <rFont val="黑体"/>
        <charset val="134"/>
      </rPr>
      <t>项目资金</t>
    </r>
    <r>
      <rPr>
        <sz val="12"/>
        <rFont val="Times New Roman"/>
        <charset val="134"/>
      </rPr>
      <t xml:space="preserve">
</t>
    </r>
    <r>
      <rPr>
        <sz val="12"/>
        <rFont val="黑体"/>
        <charset val="134"/>
      </rPr>
      <t>（万元）</t>
    </r>
  </si>
  <si>
    <t>年初预算数</t>
  </si>
  <si>
    <t>全年预算数</t>
  </si>
  <si>
    <t>全年执行数</t>
  </si>
  <si>
    <t>执行率</t>
  </si>
  <si>
    <t>年度资金总额：</t>
  </si>
  <si>
    <t>其中：当年财政拨款</t>
  </si>
  <si>
    <t xml:space="preserve">       上年结转资金</t>
  </si>
  <si>
    <t xml:space="preserve">           其他资金</t>
  </si>
  <si>
    <r>
      <rPr>
        <sz val="12"/>
        <rFont val="黑体"/>
        <charset val="134"/>
      </rPr>
      <t>年度总体目标</t>
    </r>
  </si>
  <si>
    <t>预期目标</t>
  </si>
  <si>
    <t>实际完成情况</t>
  </si>
  <si>
    <t xml:space="preserve">  由县委“两新”工委牵头，各乡镇党委、高新区、住建局、民政局、市场监督管理局、教育局、卫健局等县直有关单位党组织按照属地管理、行业管理的原则，进一步规范“两新”组织党组织、党员的日常管理，通过举办业务培训班，提升党组织书记、党务工作者、党建指导员的业务素养和组织活动、指导联络的水平。同时进一步办点示范，按照“六有”标准，为全县“两新”组织党组织提供可复制、可操作的模板。</t>
  </si>
  <si>
    <t xml:space="preserve">  1.举办2022年两新组织党组织书记及党建指导员培训班，使用经费5.5万元。
  2.对全县两新组织党组织进行2022年度工作考核，发放党务工作者津贴和党员活动经费共计90万元。标准及明细如下：
  ①党务工作者津贴：按“优秀”、“称职”、“基本称职”的考核等次，每人每月分别发放津贴400、300、200元，发放70万元。
  ②直管党员经费：按每人每年200元补贴活动经费，共813人，发放18万元。 
  ③流动党员经费：按每人每年100元补贴活动经费，共124人，发放2万元。
  3.发放县级及以上两新标杆性党组织和两新党建领军人才配套奖励7.7万元。
4.发放新建两新组织启动经费，根据上级文件，两新组织每新建1个党组织按1万元的标准给予启动经费支持，发放30万元。
全年两新组织党建经费共使用133.2万元，预算以外的超支部分在县级留存党费中列支。</t>
  </si>
  <si>
    <r>
      <rPr>
        <sz val="12"/>
        <rFont val="黑体"/>
        <charset val="134"/>
      </rPr>
      <t>年度</t>
    </r>
    <r>
      <rPr>
        <sz val="12"/>
        <rFont val="Times New Roman"/>
        <charset val="134"/>
      </rPr>
      <t xml:space="preserve">
</t>
    </r>
    <r>
      <rPr>
        <sz val="12"/>
        <rFont val="黑体"/>
        <charset val="134"/>
      </rPr>
      <t>绩效</t>
    </r>
    <r>
      <rPr>
        <sz val="12"/>
        <rFont val="Times New Roman"/>
        <charset val="134"/>
      </rPr>
      <t xml:space="preserve">
</t>
    </r>
    <r>
      <rPr>
        <sz val="12"/>
        <rFont val="黑体"/>
        <charset val="134"/>
      </rPr>
      <t>指标</t>
    </r>
  </si>
  <si>
    <r>
      <rPr>
        <sz val="12"/>
        <rFont val="黑体"/>
        <charset val="134"/>
      </rPr>
      <t>一级指标</t>
    </r>
  </si>
  <si>
    <r>
      <rPr>
        <sz val="12"/>
        <rFont val="黑体"/>
        <charset val="134"/>
      </rPr>
      <t>二级指标</t>
    </r>
  </si>
  <si>
    <r>
      <rPr>
        <sz val="12"/>
        <rFont val="黑体"/>
        <charset val="134"/>
      </rPr>
      <t>三级指标</t>
    </r>
  </si>
  <si>
    <r>
      <rPr>
        <sz val="12"/>
        <rFont val="黑体"/>
        <charset val="134"/>
      </rPr>
      <t>年度指标值</t>
    </r>
  </si>
  <si>
    <r>
      <rPr>
        <sz val="12"/>
        <rFont val="黑体"/>
        <charset val="134"/>
      </rPr>
      <t>实际完成值</t>
    </r>
  </si>
  <si>
    <r>
      <rPr>
        <sz val="12"/>
        <rFont val="黑体"/>
        <charset val="134"/>
      </rPr>
      <t>分值</t>
    </r>
  </si>
  <si>
    <r>
      <rPr>
        <sz val="12"/>
        <rFont val="黑体"/>
        <charset val="134"/>
      </rPr>
      <t>得分</t>
    </r>
  </si>
  <si>
    <r>
      <rPr>
        <sz val="12"/>
        <rFont val="黑体"/>
        <charset val="134"/>
      </rPr>
      <t>偏差原因分析</t>
    </r>
    <r>
      <rPr>
        <sz val="12"/>
        <rFont val="黑体"/>
        <charset val="134"/>
      </rPr>
      <t xml:space="preserve">
</t>
    </r>
    <r>
      <rPr>
        <sz val="12"/>
        <rFont val="黑体"/>
        <charset val="134"/>
      </rPr>
      <t>及改进措施</t>
    </r>
  </si>
  <si>
    <t>培训人员</t>
  </si>
  <si>
    <t>≦10万元</t>
  </si>
  <si>
    <t>5.5万元</t>
  </si>
  <si>
    <t>阵地建设</t>
  </si>
  <si>
    <t>≦50万元</t>
  </si>
  <si>
    <t>30万元</t>
  </si>
  <si>
    <t>党员活动经费和党务工作者津贴</t>
  </si>
  <si>
    <t>≦100万元</t>
  </si>
  <si>
    <t>90万元</t>
  </si>
  <si>
    <t>阵地升级，人员素质提高</t>
  </si>
  <si>
    <t>两新党建阵地全面升级，两新党务工作者业务素质全面提升，两新党员参与组织生活积极性提高</t>
  </si>
  <si>
    <t>有提升</t>
  </si>
  <si>
    <t>任务完成及时率</t>
  </si>
  <si>
    <t>100万</t>
  </si>
  <si>
    <t>133.2万元</t>
  </si>
  <si>
    <t>较预算超支33万元，后续将进一步提高预算编制的准确性。</t>
  </si>
  <si>
    <r>
      <rPr>
        <sz val="10"/>
        <rFont val="华文仿宋"/>
        <charset val="134"/>
      </rPr>
      <t>经济效益</t>
    </r>
    <r>
      <rPr>
        <sz val="10"/>
        <rFont val="华文仿宋"/>
        <charset val="134"/>
      </rPr>
      <t xml:space="preserve">
</t>
    </r>
    <r>
      <rPr>
        <sz val="10"/>
        <rFont val="华文仿宋"/>
        <charset val="134"/>
      </rPr>
      <t>指标</t>
    </r>
  </si>
  <si>
    <t>促进两新组织健康发展</t>
  </si>
  <si>
    <t>通过强党建促进两新组织健康发展，提高企业效益</t>
  </si>
  <si>
    <r>
      <rPr>
        <sz val="10"/>
        <rFont val="华文仿宋"/>
        <charset val="134"/>
      </rPr>
      <t>社会效益</t>
    </r>
    <r>
      <rPr>
        <sz val="10"/>
        <rFont val="华文仿宋"/>
        <charset val="134"/>
      </rPr>
      <t xml:space="preserve">
</t>
    </r>
    <r>
      <rPr>
        <sz val="10"/>
        <rFont val="华文仿宋"/>
        <charset val="134"/>
      </rPr>
      <t>指标</t>
    </r>
  </si>
  <si>
    <t>提升两新组织对党建工作的重视度</t>
  </si>
  <si>
    <r>
      <rPr>
        <sz val="10"/>
        <rFont val="华文仿宋"/>
        <charset val="134"/>
      </rPr>
      <t>生态效益</t>
    </r>
    <r>
      <rPr>
        <sz val="10"/>
        <rFont val="华文仿宋"/>
        <charset val="134"/>
      </rPr>
      <t xml:space="preserve">
</t>
    </r>
    <r>
      <rPr>
        <sz val="10"/>
        <rFont val="华文仿宋"/>
        <charset val="134"/>
      </rPr>
      <t>指标</t>
    </r>
  </si>
  <si>
    <r>
      <rPr>
        <sz val="10"/>
        <rFont val="华文仿宋"/>
        <charset val="134"/>
      </rPr>
      <t>可持续影</t>
    </r>
    <r>
      <rPr>
        <sz val="10"/>
        <rFont val="华文仿宋"/>
        <charset val="134"/>
      </rPr>
      <t xml:space="preserve">
</t>
    </r>
    <r>
      <rPr>
        <sz val="10"/>
        <rFont val="华文仿宋"/>
        <charset val="134"/>
      </rPr>
      <t>响指标</t>
    </r>
  </si>
  <si>
    <t>完善两新组织队伍及阵地建设</t>
  </si>
  <si>
    <t>健全完善体制机制，持续扩大两个覆盖，加强基层组织规范化建设，突出抓好队伍建设</t>
  </si>
  <si>
    <t>满意度</t>
  </si>
  <si>
    <r>
      <rPr>
        <sz val="10"/>
        <rFont val="华文仿宋"/>
        <charset val="0"/>
      </rPr>
      <t>1.</t>
    </r>
    <r>
      <rPr>
        <sz val="10"/>
        <rFont val="华文仿宋"/>
        <charset val="134"/>
      </rPr>
      <t>让服务对象满意；</t>
    </r>
    <r>
      <rPr>
        <sz val="10"/>
        <rFont val="华文仿宋"/>
        <charset val="0"/>
      </rPr>
      <t>2.</t>
    </r>
    <r>
      <rPr>
        <sz val="10"/>
        <rFont val="华文仿宋"/>
        <charset val="134"/>
      </rPr>
      <t>让上级主管部门满意</t>
    </r>
  </si>
  <si>
    <r>
      <rPr>
        <sz val="12"/>
        <rFont val="黑体"/>
        <charset val="134"/>
      </rPr>
      <t>总分</t>
    </r>
  </si>
  <si>
    <r>
      <rPr>
        <sz val="12"/>
        <rFont val="仿宋"/>
        <charset val="134"/>
      </rPr>
      <t>填表人：</t>
    </r>
    <r>
      <rPr>
        <sz val="12"/>
        <rFont val="Times New Roman"/>
        <charset val="134"/>
      </rPr>
      <t xml:space="preserve"> </t>
    </r>
    <r>
      <rPr>
        <sz val="12"/>
        <rFont val="宋体"/>
        <charset val="134"/>
      </rPr>
      <t>严姣姣</t>
    </r>
    <r>
      <rPr>
        <sz val="12"/>
        <rFont val="Times New Roman"/>
        <charset val="134"/>
      </rPr>
      <t xml:space="preserve">                                 </t>
    </r>
    <r>
      <rPr>
        <sz val="12"/>
        <rFont val="仿宋"/>
        <charset val="134"/>
      </rPr>
      <t>填报日期：2023年7月12日</t>
    </r>
    <r>
      <rPr>
        <sz val="12"/>
        <rFont val="Times New Roman"/>
        <charset val="134"/>
      </rPr>
      <t xml:space="preserve">                              </t>
    </r>
    <r>
      <rPr>
        <sz val="12"/>
        <rFont val="仿宋"/>
        <charset val="134"/>
      </rPr>
      <t>联系电话：18773638152</t>
    </r>
    <r>
      <rPr>
        <sz val="12"/>
        <rFont val="Times New Roman"/>
        <charset val="134"/>
      </rPr>
      <t xml:space="preserve">                                      </t>
    </r>
  </si>
  <si>
    <t>智慧党建平台运行维护经费(5年计划)</t>
  </si>
  <si>
    <t>县委组织部基层办</t>
  </si>
  <si>
    <r>
      <rPr>
        <sz val="12"/>
        <rFont val="黑体"/>
        <charset val="134"/>
      </rPr>
      <t>实施单位</t>
    </r>
  </si>
  <si>
    <r>
      <rPr>
        <sz val="12"/>
        <rFont val="黑体"/>
        <charset val="134"/>
      </rPr>
      <t>年初预算数</t>
    </r>
  </si>
  <si>
    <r>
      <rPr>
        <sz val="12"/>
        <rFont val="黑体"/>
        <charset val="134"/>
      </rPr>
      <t>全年预算数</t>
    </r>
  </si>
  <si>
    <r>
      <rPr>
        <sz val="12"/>
        <rFont val="黑体"/>
        <charset val="134"/>
      </rPr>
      <t>全年执行数</t>
    </r>
  </si>
  <si>
    <r>
      <rPr>
        <sz val="12"/>
        <rFont val="黑体"/>
        <charset val="134"/>
      </rPr>
      <t>执行率</t>
    </r>
  </si>
  <si>
    <r>
      <rPr>
        <sz val="12"/>
        <rFont val="仿宋"/>
        <charset val="134"/>
      </rPr>
      <t>年度资金总额：</t>
    </r>
  </si>
  <si>
    <r>
      <rPr>
        <sz val="12"/>
        <rFont val="仿宋"/>
        <charset val="134"/>
      </rPr>
      <t>其中：当年财政拨款</t>
    </r>
  </si>
  <si>
    <t xml:space="preserve">     上年结转资金</t>
  </si>
  <si>
    <t xml:space="preserve">          其他资金</t>
  </si>
  <si>
    <r>
      <rPr>
        <sz val="12"/>
        <rFont val="黑体"/>
        <charset val="134"/>
      </rPr>
      <t>预期目标</t>
    </r>
  </si>
  <si>
    <r>
      <rPr>
        <sz val="12"/>
        <rFont val="黑体"/>
        <charset val="134"/>
      </rPr>
      <t>实际完成情况</t>
    </r>
  </si>
  <si>
    <t xml:space="preserve"> 通过本项目实施，根据合同约定按期支付款项，确保全县智慧党建平台系统正常运转，实现党建工作智能化、信息化，提高工作效率及影响力。</t>
  </si>
  <si>
    <t>运营费用：付常德银天公司维护费60万元，付北斗星公司维护费58.59万元；
有线费用：收视费22万元。</t>
  </si>
  <si>
    <r>
      <rPr>
        <sz val="12"/>
        <rFont val="宋体"/>
        <charset val="134"/>
      </rPr>
      <t>偏差原因分析</t>
    </r>
    <r>
      <rPr>
        <sz val="12"/>
        <rFont val="宋体"/>
        <charset val="134"/>
      </rPr>
      <t xml:space="preserve">
</t>
    </r>
    <r>
      <rPr>
        <sz val="12"/>
        <rFont val="宋体"/>
        <charset val="134"/>
      </rPr>
      <t>及改进措施</t>
    </r>
  </si>
  <si>
    <t>产出指标
（60分）</t>
  </si>
  <si>
    <r>
      <rPr>
        <sz val="12"/>
        <rFont val="仿宋"/>
        <charset val="134"/>
      </rPr>
      <t>数量指标</t>
    </r>
  </si>
  <si>
    <t>有线费用</t>
  </si>
  <si>
    <t>22万元/年</t>
  </si>
  <si>
    <t>22万元</t>
  </si>
  <si>
    <t>运营费用</t>
  </si>
  <si>
    <t>118.59万元/年</t>
  </si>
  <si>
    <t>118.59万</t>
  </si>
  <si>
    <r>
      <rPr>
        <sz val="12"/>
        <rFont val="仿宋"/>
        <charset val="134"/>
      </rPr>
      <t>质量指标</t>
    </r>
  </si>
  <si>
    <t>智慧党建工作的重要性</t>
  </si>
  <si>
    <t>通过率达100%</t>
  </si>
  <si>
    <r>
      <rPr>
        <sz val="12"/>
        <rFont val="仿宋"/>
        <charset val="134"/>
      </rPr>
      <t>时效指标</t>
    </r>
  </si>
  <si>
    <r>
      <rPr>
        <sz val="12"/>
        <rFont val="仿宋"/>
        <charset val="134"/>
      </rPr>
      <t>任务完成及时率</t>
    </r>
  </si>
  <si>
    <r>
      <rPr>
        <sz val="12"/>
        <rFont val="仿宋"/>
        <charset val="134"/>
      </rPr>
      <t>成本指标</t>
    </r>
  </si>
  <si>
    <r>
      <rPr>
        <sz val="12"/>
        <rFont val="仿宋"/>
        <charset val="134"/>
      </rPr>
      <t>成本控制率</t>
    </r>
  </si>
  <si>
    <t>≦140.59万元</t>
  </si>
  <si>
    <t>效益指标
（20分）</t>
  </si>
  <si>
    <r>
      <rPr>
        <sz val="12"/>
        <rFont val="宋体"/>
        <charset val="134"/>
      </rPr>
      <t>经济效益</t>
    </r>
    <r>
      <rPr>
        <sz val="12"/>
        <rFont val="宋体"/>
        <charset val="134"/>
      </rPr>
      <t xml:space="preserve">
</t>
    </r>
    <r>
      <rPr>
        <sz val="12"/>
        <rFont val="宋体"/>
        <charset val="134"/>
      </rPr>
      <t>指标</t>
    </r>
  </si>
  <si>
    <t>推介村级农产品、村级合作社等品牌效应，促进村级集体经济发展，促进农民增收</t>
  </si>
  <si>
    <t>让村级集体经济增收90%以上</t>
  </si>
  <si>
    <r>
      <rPr>
        <sz val="12"/>
        <rFont val="宋体"/>
        <charset val="134"/>
      </rPr>
      <t>社会效益</t>
    </r>
    <r>
      <rPr>
        <sz val="12"/>
        <rFont val="宋体"/>
        <charset val="134"/>
      </rPr>
      <t xml:space="preserve">
</t>
    </r>
    <r>
      <rPr>
        <sz val="12"/>
        <rFont val="宋体"/>
        <charset val="134"/>
      </rPr>
      <t>指标</t>
    </r>
  </si>
  <si>
    <t xml:space="preserve">简化办事流程，减少社会服务成本，促进城乡建设，发挥党员先锋模范作用 </t>
  </si>
  <si>
    <t>社会综合服务达标率90%以上</t>
  </si>
  <si>
    <r>
      <rPr>
        <sz val="12"/>
        <rFont val="宋体"/>
        <charset val="134"/>
      </rPr>
      <t>生态效益</t>
    </r>
    <r>
      <rPr>
        <sz val="12"/>
        <rFont val="宋体"/>
        <charset val="134"/>
      </rPr>
      <t xml:space="preserve">
</t>
    </r>
    <r>
      <rPr>
        <sz val="12"/>
        <rFont val="宋体"/>
        <charset val="134"/>
      </rPr>
      <t>指标</t>
    </r>
  </si>
  <si>
    <t>资源利用率达90%以上</t>
  </si>
  <si>
    <r>
      <rPr>
        <sz val="12"/>
        <rFont val="宋体"/>
        <charset val="134"/>
      </rPr>
      <t>可持续影</t>
    </r>
    <r>
      <rPr>
        <sz val="12"/>
        <rFont val="宋体"/>
        <charset val="134"/>
      </rPr>
      <t xml:space="preserve">
</t>
    </r>
    <r>
      <rPr>
        <sz val="12"/>
        <rFont val="宋体"/>
        <charset val="134"/>
      </rPr>
      <t>响指标</t>
    </r>
  </si>
  <si>
    <t>后续作用</t>
  </si>
  <si>
    <t>可持续</t>
  </si>
  <si>
    <r>
      <rPr>
        <sz val="12"/>
        <rFont val="宋体"/>
        <charset val="134"/>
      </rPr>
      <t>满意度</t>
    </r>
    <r>
      <rPr>
        <sz val="12"/>
        <rFont val="宋体"/>
        <charset val="134"/>
      </rPr>
      <t xml:space="preserve">
</t>
    </r>
    <r>
      <rPr>
        <sz val="12"/>
        <rFont val="宋体"/>
        <charset val="134"/>
      </rPr>
      <t>指标</t>
    </r>
    <r>
      <rPr>
        <sz val="12"/>
        <rFont val="宋体"/>
        <charset val="134"/>
      </rPr>
      <t xml:space="preserve">
</t>
    </r>
    <r>
      <rPr>
        <sz val="12"/>
        <rFont val="宋体"/>
        <charset val="134"/>
      </rPr>
      <t>（</t>
    </r>
    <r>
      <rPr>
        <sz val="12"/>
        <rFont val="宋体"/>
        <charset val="134"/>
      </rPr>
      <t>10</t>
    </r>
    <r>
      <rPr>
        <sz val="12"/>
        <rFont val="宋体"/>
        <charset val="134"/>
      </rPr>
      <t>分）</t>
    </r>
  </si>
  <si>
    <r>
      <rPr>
        <sz val="12"/>
        <rFont val="宋体"/>
        <charset val="134"/>
      </rPr>
      <t>服务对象</t>
    </r>
    <r>
      <rPr>
        <sz val="12"/>
        <rFont val="宋体"/>
        <charset val="134"/>
      </rPr>
      <t xml:space="preserve">
</t>
    </r>
    <r>
      <rPr>
        <sz val="12"/>
        <rFont val="宋体"/>
        <charset val="134"/>
      </rPr>
      <t>满意度指标</t>
    </r>
  </si>
  <si>
    <t>满意度达90%以上</t>
  </si>
  <si>
    <t>全县离休干部和副处级以上退休干部特需经费</t>
  </si>
  <si>
    <t>　县委组织部老干办</t>
  </si>
  <si>
    <t>　县委组织部</t>
  </si>
  <si>
    <r>
      <rPr>
        <sz val="12"/>
        <rFont val="Times New Roman"/>
        <charset val="134"/>
      </rPr>
      <t xml:space="preserve">         </t>
    </r>
    <r>
      <rPr>
        <sz val="12"/>
        <rFont val="仿宋"/>
        <charset val="134"/>
      </rPr>
      <t>上年结转资金</t>
    </r>
  </si>
  <si>
    <r>
      <rPr>
        <sz val="12"/>
        <rFont val="Times New Roman"/>
        <charset val="134"/>
      </rPr>
      <t xml:space="preserve">              </t>
    </r>
    <r>
      <rPr>
        <sz val="12"/>
        <rFont val="仿宋"/>
        <charset val="134"/>
      </rPr>
      <t>其他资金</t>
    </r>
  </si>
  <si>
    <t>开展离休干部、副处级以上退休干部、空巢老干及特困老干帮护一年一次的生病住院或去世吊唁及其他特需慰问关怀，促进老干部身心健康。</t>
  </si>
  <si>
    <t>慰问悼念：7万元；157办工作：3万元；空巢老干及特困老干帮护：10万元；离休干部和副处级以上退休干部特需慰问：30万元。</t>
  </si>
  <si>
    <r>
      <rPr>
        <sz val="12"/>
        <rFont val="黑体"/>
        <charset val="134"/>
      </rPr>
      <t>偏差原因分析</t>
    </r>
    <r>
      <rPr>
        <sz val="12"/>
        <rFont val="Times New Roman"/>
        <charset val="134"/>
      </rPr>
      <t xml:space="preserve">
</t>
    </r>
    <r>
      <rPr>
        <sz val="12"/>
        <rFont val="黑体"/>
        <charset val="134"/>
      </rPr>
      <t>及改进措施</t>
    </r>
  </si>
  <si>
    <r>
      <rPr>
        <sz val="12"/>
        <rFont val="仿宋"/>
        <charset val="134"/>
      </rPr>
      <t>产出指标</t>
    </r>
    <r>
      <rPr>
        <sz val="12"/>
        <rFont val="Times New Roman"/>
        <charset val="134"/>
      </rPr>
      <t xml:space="preserve">
</t>
    </r>
    <r>
      <rPr>
        <sz val="12"/>
        <rFont val="仿宋"/>
        <charset val="134"/>
      </rPr>
      <t>（</t>
    </r>
    <r>
      <rPr>
        <sz val="12"/>
        <rFont val="Times New Roman"/>
        <charset val="134"/>
      </rPr>
      <t>50</t>
    </r>
    <r>
      <rPr>
        <sz val="12"/>
        <rFont val="仿宋"/>
        <charset val="134"/>
      </rPr>
      <t>分）</t>
    </r>
  </si>
  <si>
    <t>慰问悼念</t>
  </si>
  <si>
    <r>
      <rPr>
        <sz val="12"/>
        <rFont val="宋体"/>
        <charset val="134"/>
      </rPr>
      <t>≦</t>
    </r>
    <r>
      <rPr>
        <sz val="12"/>
        <rFont val="Times New Roman"/>
        <charset val="134"/>
      </rPr>
      <t>7</t>
    </r>
    <r>
      <rPr>
        <sz val="12"/>
        <rFont val="宋体"/>
        <charset val="134"/>
      </rPr>
      <t>万元</t>
    </r>
  </si>
  <si>
    <t>7万元</t>
  </si>
  <si>
    <t>157办工作</t>
  </si>
  <si>
    <r>
      <rPr>
        <sz val="12"/>
        <rFont val="宋体"/>
        <charset val="134"/>
      </rPr>
      <t>≦</t>
    </r>
    <r>
      <rPr>
        <sz val="12"/>
        <rFont val="Times New Roman"/>
        <charset val="134"/>
      </rPr>
      <t>3</t>
    </r>
    <r>
      <rPr>
        <sz val="12"/>
        <rFont val="宋体"/>
        <charset val="134"/>
      </rPr>
      <t>万元</t>
    </r>
  </si>
  <si>
    <r>
      <rPr>
        <sz val="12"/>
        <rFont val="Times New Roman"/>
        <charset val="134"/>
      </rPr>
      <t>3</t>
    </r>
    <r>
      <rPr>
        <sz val="12"/>
        <rFont val="宋体"/>
        <charset val="134"/>
      </rPr>
      <t>万元</t>
    </r>
  </si>
  <si>
    <t>空巢老干及特困老干帮护</t>
  </si>
  <si>
    <r>
      <rPr>
        <sz val="12"/>
        <rFont val="宋体"/>
        <charset val="134"/>
      </rPr>
      <t>≦</t>
    </r>
    <r>
      <rPr>
        <sz val="12"/>
        <rFont val="Times New Roman"/>
        <charset val="134"/>
      </rPr>
      <t>10</t>
    </r>
    <r>
      <rPr>
        <sz val="12"/>
        <rFont val="宋体"/>
        <charset val="134"/>
      </rPr>
      <t>万元</t>
    </r>
  </si>
  <si>
    <r>
      <rPr>
        <sz val="12"/>
        <rFont val="Times New Roman"/>
        <charset val="134"/>
      </rPr>
      <t>10</t>
    </r>
    <r>
      <rPr>
        <sz val="12"/>
        <rFont val="宋体"/>
        <charset val="134"/>
      </rPr>
      <t>万元</t>
    </r>
  </si>
  <si>
    <t>离休干部和副处级以上退休干部特需慰问</t>
  </si>
  <si>
    <r>
      <rPr>
        <sz val="12"/>
        <rFont val="宋体"/>
        <charset val="134"/>
      </rPr>
      <t>≦</t>
    </r>
    <r>
      <rPr>
        <sz val="12"/>
        <rFont val="Times New Roman"/>
        <charset val="134"/>
      </rPr>
      <t>30</t>
    </r>
    <r>
      <rPr>
        <sz val="12"/>
        <rFont val="宋体"/>
        <charset val="134"/>
      </rPr>
      <t>万元</t>
    </r>
  </si>
  <si>
    <r>
      <rPr>
        <sz val="12"/>
        <rFont val="Times New Roman"/>
        <charset val="134"/>
      </rPr>
      <t>30</t>
    </r>
    <r>
      <rPr>
        <sz val="12"/>
        <rFont val="宋体"/>
        <charset val="134"/>
      </rPr>
      <t>万元</t>
    </r>
  </si>
  <si>
    <t>确保离退休老干部群体的稳定率</t>
  </si>
  <si>
    <t>时效性</t>
  </si>
  <si>
    <r>
      <rPr>
        <sz val="12"/>
        <rFont val="Times New Roman"/>
        <charset val="134"/>
      </rPr>
      <t>1</t>
    </r>
    <r>
      <rPr>
        <sz val="12"/>
        <rFont val="宋体"/>
        <charset val="134"/>
      </rPr>
      <t>年</t>
    </r>
  </si>
  <si>
    <t>经费支出</t>
  </si>
  <si>
    <r>
      <rPr>
        <sz val="12"/>
        <rFont val="宋体"/>
        <charset val="134"/>
      </rPr>
      <t>≦</t>
    </r>
    <r>
      <rPr>
        <sz val="12"/>
        <rFont val="Times New Roman"/>
        <charset val="134"/>
      </rPr>
      <t>50</t>
    </r>
    <r>
      <rPr>
        <sz val="12"/>
        <rFont val="宋体"/>
        <charset val="134"/>
      </rPr>
      <t>万元</t>
    </r>
  </si>
  <si>
    <r>
      <rPr>
        <sz val="12"/>
        <rFont val="仿宋"/>
        <charset val="134"/>
      </rPr>
      <t>效益指标</t>
    </r>
    <r>
      <rPr>
        <sz val="12"/>
        <rFont val="Times New Roman"/>
        <charset val="134"/>
      </rPr>
      <t xml:space="preserve">
</t>
    </r>
    <r>
      <rPr>
        <sz val="12"/>
        <rFont val="仿宋"/>
        <charset val="134"/>
      </rPr>
      <t>（</t>
    </r>
    <r>
      <rPr>
        <sz val="12"/>
        <rFont val="Times New Roman"/>
        <charset val="134"/>
      </rPr>
      <t>30</t>
    </r>
    <r>
      <rPr>
        <sz val="12"/>
        <rFont val="仿宋"/>
        <charset val="134"/>
      </rPr>
      <t>分）</t>
    </r>
  </si>
  <si>
    <r>
      <rPr>
        <sz val="12"/>
        <rFont val="仿宋"/>
        <charset val="134"/>
      </rPr>
      <t>经济效益</t>
    </r>
    <r>
      <rPr>
        <sz val="12"/>
        <rFont val="Times New Roman"/>
        <charset val="134"/>
      </rPr>
      <t xml:space="preserve">
</t>
    </r>
    <r>
      <rPr>
        <sz val="12"/>
        <rFont val="仿宋"/>
        <charset val="134"/>
      </rPr>
      <t>指标</t>
    </r>
  </si>
  <si>
    <r>
      <rPr>
        <sz val="12"/>
        <rFont val="仿宋"/>
        <charset val="134"/>
      </rPr>
      <t>无</t>
    </r>
  </si>
  <si>
    <r>
      <rPr>
        <sz val="12"/>
        <rFont val="仿宋"/>
        <charset val="134"/>
      </rPr>
      <t>社会效益</t>
    </r>
    <r>
      <rPr>
        <sz val="12"/>
        <rFont val="Times New Roman"/>
        <charset val="134"/>
      </rPr>
      <t xml:space="preserve">
</t>
    </r>
    <r>
      <rPr>
        <sz val="12"/>
        <rFont val="仿宋"/>
        <charset val="134"/>
      </rPr>
      <t>指标</t>
    </r>
  </si>
  <si>
    <t>确保离退休老干部群体的稳定性</t>
  </si>
  <si>
    <t>全年无1例离退休老干部上访</t>
  </si>
  <si>
    <r>
      <rPr>
        <sz val="12"/>
        <rFont val="仿宋"/>
        <charset val="134"/>
      </rPr>
      <t>生态效益</t>
    </r>
    <r>
      <rPr>
        <sz val="12"/>
        <rFont val="Times New Roman"/>
        <charset val="134"/>
      </rPr>
      <t xml:space="preserve">
</t>
    </r>
    <r>
      <rPr>
        <sz val="12"/>
        <rFont val="仿宋"/>
        <charset val="134"/>
      </rPr>
      <t>指标</t>
    </r>
  </si>
  <si>
    <r>
      <rPr>
        <sz val="12"/>
        <rFont val="仿宋"/>
        <charset val="134"/>
      </rPr>
      <t>可持续影</t>
    </r>
    <r>
      <rPr>
        <sz val="12"/>
        <rFont val="Times New Roman"/>
        <charset val="134"/>
      </rPr>
      <t xml:space="preserve">
</t>
    </r>
    <r>
      <rPr>
        <sz val="12"/>
        <rFont val="仿宋"/>
        <charset val="134"/>
      </rPr>
      <t>响指标</t>
    </r>
  </si>
  <si>
    <t>通过开展对全县正科级以上离退休干部春节慰问，让离退休老干部感受到县委县政府的关怀，使他们心身愉悦，发挥正能量。确保了离退休干部在政治上有荣誉感、组织上有归属感、生活上有幸福感。</t>
  </si>
  <si>
    <t>使老干部发挥正能量，为桃源经济发展献计献策</t>
  </si>
  <si>
    <r>
      <rPr>
        <sz val="12"/>
        <rFont val="仿宋"/>
        <charset val="134"/>
      </rPr>
      <t>满意度</t>
    </r>
    <r>
      <rPr>
        <sz val="12"/>
        <rFont val="Times New Roman"/>
        <charset val="134"/>
      </rPr>
      <t xml:space="preserve">
</t>
    </r>
    <r>
      <rPr>
        <sz val="12"/>
        <rFont val="仿宋"/>
        <charset val="134"/>
      </rPr>
      <t>指标</t>
    </r>
    <r>
      <rPr>
        <sz val="12"/>
        <rFont val="Times New Roman"/>
        <charset val="134"/>
      </rPr>
      <t xml:space="preserve">
</t>
    </r>
    <r>
      <rPr>
        <sz val="12"/>
        <rFont val="仿宋"/>
        <charset val="134"/>
      </rPr>
      <t>（</t>
    </r>
    <r>
      <rPr>
        <sz val="12"/>
        <rFont val="Times New Roman"/>
        <charset val="134"/>
      </rPr>
      <t>10</t>
    </r>
    <r>
      <rPr>
        <sz val="12"/>
        <rFont val="仿宋"/>
        <charset val="134"/>
      </rPr>
      <t>分）</t>
    </r>
  </si>
  <si>
    <r>
      <rPr>
        <sz val="12"/>
        <rFont val="仿宋"/>
        <charset val="134"/>
      </rPr>
      <t>服务对象</t>
    </r>
    <r>
      <rPr>
        <sz val="12"/>
        <rFont val="Times New Roman"/>
        <charset val="134"/>
      </rPr>
      <t xml:space="preserve">
</t>
    </r>
    <r>
      <rPr>
        <sz val="12"/>
        <rFont val="仿宋"/>
        <charset val="134"/>
      </rPr>
      <t>满意度指标</t>
    </r>
  </si>
  <si>
    <t>服务对象满意度</t>
  </si>
  <si>
    <r>
      <rPr>
        <sz val="12"/>
        <rFont val="Times New Roman"/>
        <charset val="134"/>
      </rPr>
      <t>90%</t>
    </r>
    <r>
      <rPr>
        <sz val="12"/>
        <rFont val="仿宋"/>
        <charset val="134"/>
      </rPr>
      <t>以上</t>
    </r>
  </si>
  <si>
    <r>
      <rPr>
        <sz val="12"/>
        <rFont val="仿宋"/>
        <charset val="134"/>
      </rPr>
      <t>填表人：</t>
    </r>
    <r>
      <rPr>
        <sz val="12"/>
        <rFont val="Times New Roman"/>
        <charset val="134"/>
      </rPr>
      <t xml:space="preserve"> </t>
    </r>
    <r>
      <rPr>
        <sz val="12"/>
        <rFont val="宋体"/>
        <charset val="134"/>
      </rPr>
      <t>严姣姣</t>
    </r>
    <r>
      <rPr>
        <sz val="12"/>
        <rFont val="Times New Roman"/>
        <charset val="134"/>
      </rPr>
      <t xml:space="preserve">                                 </t>
    </r>
    <r>
      <rPr>
        <sz val="12"/>
        <rFont val="仿宋"/>
        <charset val="134"/>
      </rPr>
      <t>填报日期：2023年7月12日</t>
    </r>
    <r>
      <rPr>
        <sz val="12"/>
        <rFont val="Times New Roman"/>
        <charset val="134"/>
      </rPr>
      <t xml:space="preserve">                    </t>
    </r>
    <r>
      <rPr>
        <sz val="12"/>
        <rFont val="仿宋"/>
        <charset val="134"/>
      </rPr>
      <t>联系电话：18773638152</t>
    </r>
    <r>
      <rPr>
        <sz val="12"/>
        <rFont val="Times New Roman"/>
        <charset val="134"/>
      </rPr>
      <t xml:space="preserve">                                      </t>
    </r>
  </si>
  <si>
    <t>全县离退休干部2022年春节慰问经费</t>
  </si>
  <si>
    <t xml:space="preserve">县委组织部 </t>
  </si>
  <si>
    <t xml:space="preserve"> 全面完成2022年全县正科级以上离退休老干部的春节慰问工作任务，让老干部感受到组织的关心，使他们身心愉快，欢度春节。</t>
  </si>
  <si>
    <t>委托慰问（县直和驻桃单位集中走访慰问离休干部、副处级以上退休干部慰问、正科级退休干部慰问）：45.63万元；直接慰问（由县级领导慰问特困离退休干部或遗孀、由组织部慰问正科级以上特困离退休干部、慰问正处级实职老领导）：7.2万元；干部去世慰问：1.04万元。</t>
  </si>
  <si>
    <r>
      <rPr>
        <sz val="12"/>
        <rFont val="仿宋"/>
        <charset val="134"/>
      </rPr>
      <t>产出指标</t>
    </r>
    <r>
      <rPr>
        <sz val="12"/>
        <rFont val="Times New Roman"/>
        <charset val="134"/>
      </rPr>
      <t xml:space="preserve">
</t>
    </r>
    <r>
      <rPr>
        <sz val="12"/>
        <rFont val="仿宋"/>
        <charset val="134"/>
      </rPr>
      <t>（</t>
    </r>
    <r>
      <rPr>
        <sz val="12"/>
        <rFont val="Times New Roman"/>
        <charset val="134"/>
      </rPr>
      <t>60</t>
    </r>
    <r>
      <rPr>
        <sz val="12"/>
        <rFont val="仿宋"/>
        <charset val="134"/>
      </rPr>
      <t>分）</t>
    </r>
  </si>
  <si>
    <t>工作部署</t>
  </si>
  <si>
    <t>清理到位率达100%</t>
  </si>
  <si>
    <t>发放慰问金</t>
  </si>
  <si>
    <t>慰问率100%</t>
  </si>
  <si>
    <r>
      <rPr>
        <sz val="12"/>
        <rFont val="宋体"/>
        <charset val="134"/>
      </rPr>
      <t>不超过规定时间，及时率</t>
    </r>
    <r>
      <rPr>
        <sz val="12"/>
        <rFont val="Times New Roman"/>
        <charset val="134"/>
      </rPr>
      <t>100%</t>
    </r>
  </si>
  <si>
    <t>慰问支出</t>
  </si>
  <si>
    <r>
      <rPr>
        <sz val="12"/>
        <rFont val="宋体"/>
        <charset val="134"/>
      </rPr>
      <t>≦</t>
    </r>
    <r>
      <rPr>
        <sz val="12"/>
        <rFont val="Times New Roman"/>
        <charset val="134"/>
      </rPr>
      <t>53.87</t>
    </r>
    <r>
      <rPr>
        <sz val="12"/>
        <rFont val="宋体"/>
        <charset val="134"/>
      </rPr>
      <t>万元</t>
    </r>
  </si>
  <si>
    <r>
      <rPr>
        <sz val="12"/>
        <rFont val="Times New Roman"/>
        <charset val="134"/>
      </rPr>
      <t>53.87</t>
    </r>
    <r>
      <rPr>
        <sz val="12"/>
        <rFont val="宋体"/>
        <charset val="134"/>
      </rPr>
      <t>万元</t>
    </r>
  </si>
  <si>
    <r>
      <rPr>
        <sz val="12"/>
        <rFont val="仿宋"/>
        <charset val="134"/>
      </rPr>
      <t>效益指标</t>
    </r>
    <r>
      <rPr>
        <sz val="12"/>
        <rFont val="Times New Roman"/>
        <charset val="134"/>
      </rPr>
      <t xml:space="preserve">
</t>
    </r>
    <r>
      <rPr>
        <sz val="12"/>
        <rFont val="仿宋"/>
        <charset val="134"/>
      </rPr>
      <t>（</t>
    </r>
    <r>
      <rPr>
        <sz val="12"/>
        <rFont val="Times New Roman"/>
        <charset val="134"/>
      </rPr>
      <t>20</t>
    </r>
    <r>
      <rPr>
        <sz val="12"/>
        <rFont val="仿宋"/>
        <charset val="134"/>
      </rPr>
      <t>分）</t>
    </r>
  </si>
  <si>
    <t>代表了县委、县政府对全县正科级以上离退休干部进行慰问，体现组织的温暖和关心，稳定老干部队伍。使他们放心安度晚年，为打造幸福桃源奠定基础</t>
  </si>
  <si>
    <r>
      <rPr>
        <sz val="12"/>
        <rFont val="仿宋"/>
        <charset val="134"/>
      </rPr>
      <t>提升</t>
    </r>
  </si>
  <si>
    <t>达到服务对象及社会满意率</t>
  </si>
  <si>
    <t xml:space="preserve">填表人： 严姣姣                     填报日期：2023年7月12日             联系电话：18773638152  </t>
  </si>
  <si>
    <t>老干部协会活动经费</t>
  </si>
  <si>
    <t xml:space="preserve"> 完成各协会的年度经费拨款，积极推进各协会组织开展离退休老干部活动，丰富老干部晚年生活，促进老干部身心健康。</t>
  </si>
  <si>
    <t>自我保健协会经费10万元
关工委经费10万元
老体协经费13万元
老文协经费11万元
老教联经费15万元
老科协经费12万元
老年人网宣协会经费10万元
老干部活动中心及老年大学经费35万元</t>
  </si>
  <si>
    <t>自我保健协会经费</t>
  </si>
  <si>
    <t>关工委经费</t>
  </si>
  <si>
    <t>老体协经费</t>
  </si>
  <si>
    <r>
      <rPr>
        <sz val="12"/>
        <rFont val="宋体"/>
        <charset val="134"/>
      </rPr>
      <t>≦</t>
    </r>
    <r>
      <rPr>
        <sz val="12"/>
        <rFont val="Times New Roman"/>
        <charset val="134"/>
      </rPr>
      <t>13</t>
    </r>
    <r>
      <rPr>
        <sz val="12"/>
        <rFont val="宋体"/>
        <charset val="134"/>
      </rPr>
      <t>万元</t>
    </r>
  </si>
  <si>
    <r>
      <rPr>
        <sz val="12"/>
        <rFont val="Times New Roman"/>
        <charset val="134"/>
      </rPr>
      <t>13</t>
    </r>
    <r>
      <rPr>
        <sz val="12"/>
        <rFont val="宋体"/>
        <charset val="134"/>
      </rPr>
      <t>万元</t>
    </r>
  </si>
  <si>
    <t>老文协经费</t>
  </si>
  <si>
    <r>
      <rPr>
        <sz val="12"/>
        <rFont val="宋体"/>
        <charset val="134"/>
      </rPr>
      <t>≦</t>
    </r>
    <r>
      <rPr>
        <sz val="12"/>
        <rFont val="Times New Roman"/>
        <charset val="134"/>
      </rPr>
      <t>11</t>
    </r>
    <r>
      <rPr>
        <sz val="12"/>
        <rFont val="宋体"/>
        <charset val="134"/>
      </rPr>
      <t>万元</t>
    </r>
  </si>
  <si>
    <r>
      <rPr>
        <sz val="12"/>
        <rFont val="Times New Roman"/>
        <charset val="134"/>
      </rPr>
      <t>11</t>
    </r>
    <r>
      <rPr>
        <sz val="12"/>
        <rFont val="宋体"/>
        <charset val="134"/>
      </rPr>
      <t>万元</t>
    </r>
  </si>
  <si>
    <t>老教联经费</t>
  </si>
  <si>
    <r>
      <rPr>
        <sz val="12"/>
        <rFont val="宋体"/>
        <charset val="134"/>
      </rPr>
      <t>≦</t>
    </r>
    <r>
      <rPr>
        <sz val="12"/>
        <rFont val="Times New Roman"/>
        <charset val="134"/>
      </rPr>
      <t>15</t>
    </r>
    <r>
      <rPr>
        <sz val="12"/>
        <rFont val="宋体"/>
        <charset val="134"/>
      </rPr>
      <t>万元</t>
    </r>
  </si>
  <si>
    <r>
      <rPr>
        <sz val="12"/>
        <rFont val="Times New Roman"/>
        <charset val="134"/>
      </rPr>
      <t>15</t>
    </r>
    <r>
      <rPr>
        <sz val="12"/>
        <rFont val="宋体"/>
        <charset val="134"/>
      </rPr>
      <t>万元</t>
    </r>
  </si>
  <si>
    <t>老科协经费</t>
  </si>
  <si>
    <r>
      <rPr>
        <sz val="12"/>
        <rFont val="宋体"/>
        <charset val="134"/>
      </rPr>
      <t>≦</t>
    </r>
    <r>
      <rPr>
        <sz val="12"/>
        <rFont val="Times New Roman"/>
        <charset val="134"/>
      </rPr>
      <t>12</t>
    </r>
    <r>
      <rPr>
        <sz val="12"/>
        <rFont val="宋体"/>
        <charset val="134"/>
      </rPr>
      <t>万元</t>
    </r>
  </si>
  <si>
    <r>
      <rPr>
        <sz val="12"/>
        <rFont val="Times New Roman"/>
        <charset val="134"/>
      </rPr>
      <t>12</t>
    </r>
    <r>
      <rPr>
        <sz val="12"/>
        <rFont val="宋体"/>
        <charset val="134"/>
      </rPr>
      <t>万元</t>
    </r>
  </si>
  <si>
    <t>老年人网宣协会经费</t>
  </si>
  <si>
    <t>老干部活动中心及老年大学经费</t>
  </si>
  <si>
    <r>
      <rPr>
        <sz val="12"/>
        <rFont val="宋体"/>
        <charset val="134"/>
      </rPr>
      <t>≦</t>
    </r>
    <r>
      <rPr>
        <sz val="12"/>
        <rFont val="Times New Roman"/>
        <charset val="134"/>
      </rPr>
      <t>35</t>
    </r>
    <r>
      <rPr>
        <sz val="12"/>
        <rFont val="宋体"/>
        <charset val="134"/>
      </rPr>
      <t>万元</t>
    </r>
  </si>
  <si>
    <r>
      <rPr>
        <sz val="12"/>
        <rFont val="Times New Roman"/>
        <charset val="134"/>
      </rPr>
      <t>35</t>
    </r>
    <r>
      <rPr>
        <sz val="12"/>
        <rFont val="宋体"/>
        <charset val="134"/>
      </rPr>
      <t>万元</t>
    </r>
  </si>
  <si>
    <t>全年上访率</t>
  </si>
  <si>
    <r>
      <rPr>
        <sz val="10"/>
        <rFont val="Times New Roman"/>
        <charset val="0"/>
      </rPr>
      <t>2022</t>
    </r>
    <r>
      <rPr>
        <sz val="10"/>
        <rFont val="宋体"/>
        <charset val="0"/>
      </rPr>
      <t>年全年</t>
    </r>
  </si>
  <si>
    <r>
      <rPr>
        <sz val="12"/>
        <rFont val="Times New Roman"/>
        <charset val="134"/>
      </rPr>
      <t>1</t>
    </r>
    <r>
      <rPr>
        <sz val="12"/>
        <rFont val="宋体"/>
        <charset val="134"/>
      </rPr>
      <t>年内完成</t>
    </r>
  </si>
  <si>
    <t>经费控制在116万元预算以内</t>
  </si>
  <si>
    <r>
      <rPr>
        <sz val="12"/>
        <rFont val="宋体"/>
        <charset val="134"/>
      </rPr>
      <t>≦</t>
    </r>
    <r>
      <rPr>
        <sz val="12"/>
        <rFont val="Times New Roman"/>
        <charset val="134"/>
      </rPr>
      <t>116</t>
    </r>
    <r>
      <rPr>
        <sz val="12"/>
        <rFont val="宋体"/>
        <charset val="134"/>
      </rPr>
      <t>万元</t>
    </r>
  </si>
  <si>
    <t>工作目标</t>
  </si>
  <si>
    <t>确保离退休老干部群体的稳定</t>
  </si>
  <si>
    <t>后续影响</t>
  </si>
  <si>
    <t xml:space="preserve">填表人： 严姣姣            填报日期：2023年7月12日           联系电话：18773638152  </t>
  </si>
  <si>
    <t>公务员招考经费、干部考察经费、人才工作等</t>
  </si>
  <si>
    <t>　县委组织部公务员办、干部一室、干部二室</t>
  </si>
  <si>
    <t xml:space="preserve"> 完成公务员招考录用、体检等活动；完成干部提拔的相关考察；全县人才统筹工作</t>
  </si>
  <si>
    <t>完成2022年度公务员招考、干部考察工作、人才建设工作。</t>
  </si>
  <si>
    <t>公务员招考经费</t>
  </si>
  <si>
    <r>
      <rPr>
        <sz val="12"/>
        <rFont val="Times New Roman"/>
        <charset val="134"/>
      </rPr>
      <t>40</t>
    </r>
    <r>
      <rPr>
        <sz val="12"/>
        <rFont val="宋体"/>
        <charset val="134"/>
      </rPr>
      <t>万元</t>
    </r>
  </si>
  <si>
    <t>干部考察经费</t>
  </si>
  <si>
    <r>
      <rPr>
        <sz val="12"/>
        <rFont val="宋体"/>
        <charset val="134"/>
      </rPr>
      <t>≦5</t>
    </r>
    <r>
      <rPr>
        <sz val="12"/>
        <rFont val="Times New Roman"/>
        <charset val="134"/>
      </rPr>
      <t>0</t>
    </r>
    <r>
      <rPr>
        <sz val="12"/>
        <rFont val="宋体"/>
        <charset val="134"/>
      </rPr>
      <t>万元</t>
    </r>
  </si>
  <si>
    <t>人才经费</t>
  </si>
  <si>
    <t>≦30万元</t>
  </si>
  <si>
    <r>
      <rPr>
        <sz val="12"/>
        <rFont val="Times New Roman"/>
        <charset val="134"/>
      </rPr>
      <t>35.6</t>
    </r>
    <r>
      <rPr>
        <sz val="12"/>
        <rFont val="宋体"/>
        <charset val="134"/>
      </rPr>
      <t>万元</t>
    </r>
  </si>
  <si>
    <t>确保工作及时完成</t>
  </si>
  <si>
    <t>及时性</t>
  </si>
  <si>
    <t>经费控制在110万元预算以内</t>
  </si>
  <si>
    <r>
      <rPr>
        <sz val="12"/>
        <rFont val="宋体"/>
        <charset val="134"/>
      </rPr>
      <t>≦</t>
    </r>
    <r>
      <rPr>
        <sz val="12"/>
        <rFont val="Times New Roman"/>
        <charset val="134"/>
      </rPr>
      <t>110</t>
    </r>
    <r>
      <rPr>
        <sz val="12"/>
        <rFont val="宋体"/>
        <charset val="134"/>
      </rPr>
      <t>万元</t>
    </r>
  </si>
  <si>
    <t>确保公务员队伍建设的合理性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</si>
</sst>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_ ;_ * \-#,##0_ ;_ * &quot;-&quot;??_ ;_ @_ "/>
  </numFmts>
  <fonts count="53">
    <font>
      <sz val="11"/>
      <color indexed="8"/>
      <name val="宋体"/>
      <charset val="134"/>
    </font>
    <font>
      <sz val="12"/>
      <name val="宋体"/>
      <charset val="134"/>
    </font>
    <font>
      <sz val="12"/>
      <name val="Times New Roman"/>
      <charset val="134"/>
    </font>
    <font>
      <sz val="10"/>
      <name val="Times New Roman"/>
      <charset val="134"/>
    </font>
    <font>
      <sz val="20"/>
      <name val="Times New Roman"/>
      <charset val="134"/>
    </font>
    <font>
      <sz val="12"/>
      <name val="仿宋"/>
      <charset val="134"/>
    </font>
    <font>
      <sz val="10"/>
      <name val="宋体"/>
      <charset val="134"/>
    </font>
    <font>
      <sz val="10"/>
      <name val="Times New Roman"/>
      <charset val="0"/>
    </font>
    <font>
      <sz val="9"/>
      <name val="仿宋"/>
      <charset val="134"/>
    </font>
    <font>
      <sz val="12"/>
      <name val="宋体"/>
      <charset val="0"/>
    </font>
    <font>
      <sz val="9"/>
      <name val="宋体"/>
      <charset val="134"/>
    </font>
    <font>
      <sz val="12"/>
      <name val="华文仿宋"/>
      <charset val="134"/>
    </font>
    <font>
      <sz val="9"/>
      <name val="华文仿宋"/>
      <charset val="134"/>
    </font>
    <font>
      <sz val="10"/>
      <name val="华文仿宋"/>
      <charset val="134"/>
    </font>
    <font>
      <sz val="10"/>
      <name val="华文仿宋"/>
      <charset val="0"/>
    </font>
    <font>
      <sz val="12"/>
      <name val="黑体"/>
      <charset val="134"/>
    </font>
    <font>
      <sz val="18"/>
      <name val="Times New Roman"/>
      <charset val="134"/>
    </font>
    <font>
      <sz val="10"/>
      <color indexed="8"/>
      <name val="Times New Roman"/>
      <charset val="134"/>
    </font>
    <font>
      <sz val="10"/>
      <color indexed="8"/>
      <name val="宋体"/>
      <charset val="134"/>
    </font>
    <font>
      <sz val="10"/>
      <color indexed="8"/>
      <name val="仿宋"/>
      <charset val="134"/>
    </font>
    <font>
      <sz val="10"/>
      <color indexed="8"/>
      <name val="黑体"/>
      <charset val="134"/>
    </font>
    <font>
      <sz val="10"/>
      <name val="仿宋"/>
      <charset val="134"/>
    </font>
    <font>
      <b/>
      <sz val="12"/>
      <color indexed="8"/>
      <name val="Times New Roman"/>
      <charset val="134"/>
    </font>
    <font>
      <sz val="12"/>
      <color indexed="8"/>
      <name val="Times New Roman"/>
      <charset val="134"/>
    </font>
    <font>
      <sz val="12"/>
      <color indexed="8"/>
      <name val="黑体"/>
      <charset val="134"/>
    </font>
    <font>
      <sz val="18"/>
      <color indexed="8"/>
      <name val="Times New Roman"/>
      <charset val="134"/>
    </font>
    <font>
      <sz val="12"/>
      <color indexed="8"/>
      <name val="仿宋"/>
      <charset val="134"/>
    </font>
    <font>
      <sz val="12"/>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name val="宋体"/>
      <charset val="134"/>
    </font>
    <font>
      <b/>
      <sz val="12"/>
      <name val="宋体"/>
      <charset val="134"/>
    </font>
    <font>
      <sz val="20"/>
      <name val="方正小标宋_GBK"/>
      <charset val="134"/>
    </font>
    <font>
      <sz val="10"/>
      <name val="宋体"/>
      <charset val="0"/>
    </font>
    <font>
      <sz val="18"/>
      <name val="方正小标宋简体"/>
      <charset val="134"/>
    </font>
    <font>
      <sz val="18"/>
      <color indexed="8"/>
      <name val="方正小标宋_GBK"/>
      <charset val="134"/>
    </font>
    <font>
      <sz val="9"/>
      <name val="宋体"/>
      <charset val="134"/>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4" borderId="19" applyNumberFormat="0" applyAlignment="0" applyProtection="0">
      <alignment vertical="center"/>
    </xf>
    <xf numFmtId="0" fontId="37" fillId="2" borderId="20" applyNumberFormat="0" applyAlignment="0" applyProtection="0">
      <alignment vertical="center"/>
    </xf>
    <xf numFmtId="0" fontId="38" fillId="2" borderId="19" applyNumberFormat="0" applyAlignment="0" applyProtection="0">
      <alignment vertical="center"/>
    </xf>
    <xf numFmtId="0" fontId="39" fillId="5"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4" fillId="7" borderId="0" applyNumberFormat="0" applyBorder="0" applyAlignment="0" applyProtection="0">
      <alignment vertical="center"/>
    </xf>
    <xf numFmtId="0" fontId="44" fillId="13"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4" fillId="6"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4" fillId="15" borderId="0" applyNumberFormat="0" applyBorder="0" applyAlignment="0" applyProtection="0">
      <alignment vertical="center"/>
    </xf>
    <xf numFmtId="0" fontId="44" fillId="9" borderId="0" applyNumberFormat="0" applyBorder="0" applyAlignment="0" applyProtection="0">
      <alignment vertical="center"/>
    </xf>
    <xf numFmtId="0" fontId="45" fillId="16"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7"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4"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6" fillId="0" borderId="0">
      <alignment vertical="center"/>
    </xf>
    <xf numFmtId="0" fontId="1" fillId="0" borderId="0">
      <alignment vertical="center"/>
    </xf>
    <xf numFmtId="0" fontId="0"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0" borderId="0">
      <alignment vertical="center"/>
    </xf>
    <xf numFmtId="43" fontId="0" fillId="0" borderId="0" applyFont="0" applyFill="0" applyBorder="0" applyAlignment="0" applyProtection="0">
      <alignment vertical="center"/>
    </xf>
    <xf numFmtId="0" fontId="1" fillId="0" borderId="0">
      <alignment vertical="center"/>
    </xf>
    <xf numFmtId="0" fontId="1" fillId="0" borderId="0">
      <alignment vertical="center"/>
    </xf>
  </cellStyleXfs>
  <cellXfs count="191">
    <xf numFmtId="0" fontId="0" fillId="0" borderId="0" xfId="0">
      <alignment vertical="center"/>
    </xf>
    <xf numFmtId="0" fontId="1" fillId="0" borderId="0" xfId="59" applyFont="1" applyAlignment="1">
      <alignment vertical="center"/>
    </xf>
    <xf numFmtId="0" fontId="1" fillId="0" borderId="0" xfId="59" applyFont="1" applyAlignment="1">
      <alignment vertical="center" wrapText="1"/>
    </xf>
    <xf numFmtId="0" fontId="1" fillId="0" borderId="0" xfId="59" applyAlignment="1"/>
    <xf numFmtId="0" fontId="2" fillId="0" borderId="0" xfId="59" applyFont="1" applyAlignment="1"/>
    <xf numFmtId="0" fontId="3" fillId="0" borderId="0" xfId="59" applyFont="1" applyAlignment="1"/>
    <xf numFmtId="0" fontId="4" fillId="0" borderId="1" xfId="59" applyFont="1" applyBorder="1" applyAlignment="1">
      <alignment horizontal="center" vertical="center" wrapText="1"/>
    </xf>
    <xf numFmtId="0" fontId="3" fillId="0" borderId="1" xfId="59" applyFont="1" applyBorder="1" applyAlignment="1">
      <alignment horizontal="center" vertical="center" wrapText="1"/>
    </xf>
    <xf numFmtId="0" fontId="2" fillId="0" borderId="2" xfId="59" applyFont="1" applyBorder="1" applyAlignment="1">
      <alignment horizontal="center" vertical="center" wrapText="1"/>
    </xf>
    <xf numFmtId="0" fontId="5" fillId="0" borderId="2" xfId="59" applyFont="1" applyBorder="1" applyAlignment="1">
      <alignment horizontal="center" vertical="center"/>
    </xf>
    <xf numFmtId="0" fontId="2" fillId="0" borderId="2" xfId="59" applyFont="1" applyBorder="1" applyAlignment="1">
      <alignment horizontal="center" vertical="center"/>
    </xf>
    <xf numFmtId="0" fontId="2" fillId="0" borderId="3" xfId="59" applyFont="1" applyBorder="1" applyAlignment="1">
      <alignment horizontal="center" vertical="center" wrapText="1"/>
    </xf>
    <xf numFmtId="0" fontId="2" fillId="0" borderId="2" xfId="59" applyFont="1" applyBorder="1" applyAlignment="1">
      <alignment horizontal="left" vertical="center"/>
    </xf>
    <xf numFmtId="0" fontId="2" fillId="2" borderId="2" xfId="59" applyFont="1" applyFill="1" applyBorder="1" applyAlignment="1">
      <alignment horizontal="center" vertical="center"/>
    </xf>
    <xf numFmtId="0" fontId="2" fillId="0" borderId="4" xfId="59" applyFont="1" applyBorder="1" applyAlignment="1">
      <alignment horizontal="center" vertical="center"/>
    </xf>
    <xf numFmtId="9" fontId="2" fillId="0" borderId="4" xfId="59" applyNumberFormat="1" applyFont="1" applyBorder="1" applyAlignment="1">
      <alignment horizontal="center" vertical="center"/>
    </xf>
    <xf numFmtId="0" fontId="2" fillId="0" borderId="5" xfId="59" applyFont="1" applyBorder="1" applyAlignment="1">
      <alignment horizontal="center" vertical="center"/>
    </xf>
    <xf numFmtId="0" fontId="2" fillId="2" borderId="4" xfId="59" applyFont="1" applyFill="1" applyBorder="1" applyAlignment="1">
      <alignment horizontal="center" vertical="center"/>
    </xf>
    <xf numFmtId="0" fontId="2" fillId="0" borderId="2" xfId="59" applyFont="1" applyBorder="1" applyAlignment="1">
      <alignment vertical="center"/>
    </xf>
    <xf numFmtId="0" fontId="2" fillId="0" borderId="6" xfId="59" applyFont="1" applyBorder="1" applyAlignment="1">
      <alignment horizontal="center" vertical="center" wrapText="1"/>
    </xf>
    <xf numFmtId="0" fontId="5" fillId="0" borderId="4" xfId="59" applyFont="1" applyBorder="1" applyAlignment="1">
      <alignment horizontal="left" vertical="center" wrapText="1"/>
    </xf>
    <xf numFmtId="0" fontId="2" fillId="0" borderId="5" xfId="59" applyFont="1" applyBorder="1" applyAlignment="1">
      <alignment horizontal="left" vertical="center" wrapText="1"/>
    </xf>
    <xf numFmtId="0" fontId="2" fillId="0" borderId="7" xfId="59" applyFont="1" applyBorder="1" applyAlignment="1">
      <alignment horizontal="left" vertical="center" wrapText="1"/>
    </xf>
    <xf numFmtId="0" fontId="2" fillId="0" borderId="3" xfId="59" applyFont="1" applyBorder="1" applyAlignment="1">
      <alignment horizontal="center" vertical="center"/>
    </xf>
    <xf numFmtId="0" fontId="5" fillId="0" borderId="2" xfId="59" applyFont="1" applyBorder="1" applyAlignment="1">
      <alignment horizontal="center" vertical="center" wrapText="1"/>
    </xf>
    <xf numFmtId="0" fontId="6" fillId="0" borderId="2" xfId="0" applyFont="1" applyBorder="1" applyAlignment="1">
      <alignment horizontal="center" vertical="center" wrapText="1"/>
    </xf>
    <xf numFmtId="0" fontId="1" fillId="0" borderId="2" xfId="59" applyFont="1" applyBorder="1" applyAlignment="1">
      <alignment horizontal="center" vertical="center" wrapText="1"/>
    </xf>
    <xf numFmtId="0" fontId="2" fillId="2" borderId="2" xfId="59" applyFont="1" applyFill="1" applyBorder="1" applyAlignment="1">
      <alignment horizontal="center" vertical="center" wrapText="1"/>
    </xf>
    <xf numFmtId="0" fontId="2" fillId="0" borderId="8" xfId="59" applyFont="1" applyBorder="1" applyAlignment="1">
      <alignment horizontal="center" vertical="center" wrapText="1"/>
    </xf>
    <xf numFmtId="9" fontId="2" fillId="2" borderId="2" xfId="59" applyNumberFormat="1" applyFont="1" applyFill="1" applyBorder="1" applyAlignment="1">
      <alignment horizontal="center" vertical="center" wrapText="1"/>
    </xf>
    <xf numFmtId="0" fontId="7" fillId="0" borderId="2" xfId="0" applyFont="1" applyBorder="1" applyAlignment="1">
      <alignment horizontal="center" vertical="center" wrapText="1"/>
    </xf>
    <xf numFmtId="9" fontId="1" fillId="2" borderId="2" xfId="59" applyNumberFormat="1" applyFont="1" applyFill="1" applyBorder="1" applyAlignment="1">
      <alignment horizontal="center" vertical="center" wrapText="1"/>
    </xf>
    <xf numFmtId="0" fontId="2" fillId="0" borderId="4" xfId="59" applyFont="1" applyBorder="1" applyAlignment="1">
      <alignment horizontal="center" vertical="center" wrapText="1"/>
    </xf>
    <xf numFmtId="0" fontId="1" fillId="2" borderId="2" xfId="59" applyFont="1" applyFill="1" applyBorder="1" applyAlignment="1">
      <alignment horizontal="center" vertical="center" wrapText="1"/>
    </xf>
    <xf numFmtId="0" fontId="5" fillId="0" borderId="9" xfId="52" applyFont="1" applyBorder="1" applyAlignment="1">
      <alignment horizontal="left" vertical="center" wrapText="1"/>
    </xf>
    <xf numFmtId="0" fontId="2" fillId="0" borderId="9" xfId="52" applyFont="1" applyBorder="1" applyAlignment="1">
      <alignment horizontal="left" vertical="center"/>
    </xf>
    <xf numFmtId="0" fontId="5" fillId="0" borderId="0" xfId="59" applyFont="1" applyAlignment="1"/>
    <xf numFmtId="0" fontId="1" fillId="0" borderId="0" xfId="59" applyAlignment="1">
      <alignment vertical="center"/>
    </xf>
    <xf numFmtId="0" fontId="1" fillId="0" borderId="0" xfId="59" applyAlignment="1">
      <alignment vertical="center" wrapText="1"/>
    </xf>
    <xf numFmtId="0" fontId="2" fillId="0" borderId="2" xfId="59" applyFont="1" applyBorder="1" applyAlignment="1">
      <alignment vertical="center" wrapText="1"/>
    </xf>
    <xf numFmtId="0" fontId="5" fillId="0" borderId="4" xfId="59" applyFont="1" applyBorder="1" applyAlignment="1">
      <alignment horizontal="center" vertical="center" wrapText="1"/>
    </xf>
    <xf numFmtId="0" fontId="8" fillId="0" borderId="4" xfId="59" applyFont="1" applyBorder="1" applyAlignment="1">
      <alignment horizontal="center" vertical="center" wrapText="1"/>
    </xf>
    <xf numFmtId="0" fontId="1" fillId="0" borderId="2" xfId="0" applyFont="1" applyBorder="1" applyAlignment="1">
      <alignment horizontal="center" vertical="center" wrapText="1"/>
    </xf>
    <xf numFmtId="9" fontId="2" fillId="0" borderId="2" xfId="59" applyNumberFormat="1" applyFont="1" applyBorder="1" applyAlignment="1">
      <alignment horizontal="center" vertical="center" wrapText="1"/>
    </xf>
    <xf numFmtId="9" fontId="1" fillId="0" borderId="2" xfId="59" applyNumberFormat="1" applyFont="1" applyBorder="1" applyAlignment="1">
      <alignment horizontal="center" vertical="center" wrapText="1"/>
    </xf>
    <xf numFmtId="176" fontId="2" fillId="2" borderId="2" xfId="59" applyNumberFormat="1" applyFont="1" applyFill="1" applyBorder="1" applyAlignment="1">
      <alignment horizontal="center" vertical="center" wrapText="1"/>
    </xf>
    <xf numFmtId="0" fontId="5" fillId="2" borderId="2" xfId="59"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9" fillId="0" borderId="2" xfId="0" applyFont="1" applyBorder="1" applyAlignment="1">
      <alignment horizontal="center" vertical="center" wrapText="1"/>
    </xf>
    <xf numFmtId="0" fontId="1" fillId="0" borderId="2" xfId="59" applyFont="1" applyBorder="1" applyAlignment="1">
      <alignment horizontal="center" vertical="center"/>
    </xf>
    <xf numFmtId="0" fontId="1" fillId="0" borderId="3" xfId="59" applyFont="1" applyBorder="1" applyAlignment="1">
      <alignment horizontal="center" vertical="center" wrapText="1"/>
    </xf>
    <xf numFmtId="0" fontId="1" fillId="0" borderId="2" xfId="59" applyFont="1" applyBorder="1" applyAlignment="1">
      <alignment horizontal="left" vertical="center"/>
    </xf>
    <xf numFmtId="0" fontId="1" fillId="0" borderId="4" xfId="59" applyFont="1" applyBorder="1" applyAlignment="1">
      <alignment horizontal="center" vertical="center"/>
    </xf>
    <xf numFmtId="9" fontId="1" fillId="0" borderId="4" xfId="59" applyNumberFormat="1" applyFont="1" applyBorder="1" applyAlignment="1">
      <alignment horizontal="center" vertical="center"/>
    </xf>
    <xf numFmtId="0" fontId="1" fillId="2" borderId="4" xfId="59" applyFont="1" applyFill="1" applyBorder="1" applyAlignment="1">
      <alignment horizontal="center" vertical="center"/>
    </xf>
    <xf numFmtId="0" fontId="1" fillId="2" borderId="2" xfId="59" applyFont="1" applyFill="1" applyBorder="1" applyAlignment="1">
      <alignment horizontal="center" vertical="center"/>
    </xf>
    <xf numFmtId="0" fontId="1" fillId="0" borderId="2" xfId="59" applyFont="1" applyBorder="1" applyAlignment="1">
      <alignment vertical="center"/>
    </xf>
    <xf numFmtId="0" fontId="1" fillId="0" borderId="4" xfId="59" applyFont="1" applyBorder="1" applyAlignment="1">
      <alignment horizontal="left" vertical="center" wrapText="1"/>
    </xf>
    <xf numFmtId="0" fontId="1" fillId="0" borderId="5" xfId="59" applyFont="1" applyBorder="1" applyAlignment="1">
      <alignment horizontal="left" vertical="center" wrapText="1"/>
    </xf>
    <xf numFmtId="0" fontId="1" fillId="0" borderId="7" xfId="59" applyFont="1" applyBorder="1" applyAlignment="1">
      <alignment horizontal="left" vertical="center" wrapText="1"/>
    </xf>
    <xf numFmtId="0" fontId="1" fillId="0" borderId="3" xfId="59" applyFont="1" applyBorder="1" applyAlignment="1">
      <alignment horizontal="center" vertical="center"/>
    </xf>
    <xf numFmtId="0" fontId="1" fillId="0" borderId="6" xfId="59" applyFont="1" applyBorder="1" applyAlignment="1">
      <alignment horizontal="center" vertical="center" wrapText="1"/>
    </xf>
    <xf numFmtId="0" fontId="10" fillId="0" borderId="2" xfId="0" applyFont="1" applyBorder="1" applyAlignment="1">
      <alignment horizontal="center" vertical="center" wrapText="1"/>
    </xf>
    <xf numFmtId="0" fontId="1" fillId="0" borderId="4" xfId="59" applyFont="1" applyBorder="1" applyAlignment="1">
      <alignment horizontal="center" vertical="center" wrapText="1"/>
    </xf>
    <xf numFmtId="176" fontId="1" fillId="2" borderId="2" xfId="59" applyNumberFormat="1" applyFont="1" applyFill="1" applyBorder="1" applyAlignment="1">
      <alignment horizontal="center" vertical="center" wrapText="1"/>
    </xf>
    <xf numFmtId="0" fontId="1" fillId="0" borderId="2" xfId="59" applyFont="1" applyBorder="1" applyAlignment="1">
      <alignment horizontal="left" vertical="center" wrapText="1"/>
    </xf>
    <xf numFmtId="0" fontId="1" fillId="0" borderId="2" xfId="59" applyFont="1" applyBorder="1" applyAlignment="1">
      <alignment vertical="center" wrapText="1"/>
    </xf>
    <xf numFmtId="0" fontId="11" fillId="0" borderId="2" xfId="59" applyFont="1" applyBorder="1" applyAlignment="1">
      <alignment horizontal="center" vertical="center"/>
    </xf>
    <xf numFmtId="0" fontId="11" fillId="0" borderId="3" xfId="59" applyFont="1" applyBorder="1" applyAlignment="1">
      <alignment horizontal="center" vertical="center" wrapText="1"/>
    </xf>
    <xf numFmtId="0" fontId="11" fillId="0" borderId="2" xfId="59" applyFont="1" applyBorder="1" applyAlignment="1">
      <alignment horizontal="center" vertical="center" wrapText="1"/>
    </xf>
    <xf numFmtId="0" fontId="11" fillId="0" borderId="2" xfId="59" applyFont="1" applyBorder="1" applyAlignment="1">
      <alignment horizontal="left" vertical="center"/>
    </xf>
    <xf numFmtId="0" fontId="11" fillId="2" borderId="2" xfId="59" applyFont="1" applyFill="1" applyBorder="1" applyAlignment="1">
      <alignment horizontal="center" vertical="center"/>
    </xf>
    <xf numFmtId="0" fontId="11" fillId="0" borderId="4" xfId="59" applyFont="1" applyBorder="1" applyAlignment="1">
      <alignment horizontal="center" vertical="center"/>
    </xf>
    <xf numFmtId="9" fontId="11" fillId="0" borderId="4" xfId="59" applyNumberFormat="1" applyFont="1" applyBorder="1" applyAlignment="1">
      <alignment horizontal="center" vertical="center"/>
    </xf>
    <xf numFmtId="0" fontId="11" fillId="0" borderId="4" xfId="59" applyFont="1" applyBorder="1" applyAlignment="1">
      <alignment horizontal="left" vertical="center"/>
    </xf>
    <xf numFmtId="0" fontId="11" fillId="0" borderId="5" xfId="59" applyFont="1" applyBorder="1" applyAlignment="1">
      <alignment horizontal="left" vertical="center"/>
    </xf>
    <xf numFmtId="0" fontId="11" fillId="2" borderId="4" xfId="59" applyFont="1" applyFill="1" applyBorder="1" applyAlignment="1">
      <alignment horizontal="center" vertical="center"/>
    </xf>
    <xf numFmtId="0" fontId="11" fillId="0" borderId="4" xfId="59" applyFont="1" applyBorder="1" applyAlignment="1">
      <alignment horizontal="left" vertical="center" wrapText="1"/>
    </xf>
    <xf numFmtId="0" fontId="11" fillId="0" borderId="5" xfId="59" applyFont="1" applyBorder="1" applyAlignment="1">
      <alignment horizontal="left" vertical="center" wrapText="1"/>
    </xf>
    <xf numFmtId="0" fontId="11" fillId="0" borderId="7" xfId="59" applyFont="1" applyBorder="1" applyAlignment="1">
      <alignment horizontal="left" vertical="center" wrapText="1"/>
    </xf>
    <xf numFmtId="0" fontId="12" fillId="0" borderId="4" xfId="59" applyFont="1" applyBorder="1" applyAlignment="1">
      <alignment horizontal="left" vertical="center" wrapText="1"/>
    </xf>
    <xf numFmtId="0" fontId="12" fillId="0" borderId="5" xfId="59" applyFont="1" applyBorder="1" applyAlignment="1">
      <alignment horizontal="left" vertical="center" wrapText="1"/>
    </xf>
    <xf numFmtId="0" fontId="11" fillId="0" borderId="3" xfId="59" applyFont="1" applyBorder="1" applyAlignment="1">
      <alignment horizontal="center" vertical="center"/>
    </xf>
    <xf numFmtId="0" fontId="13" fillId="0" borderId="2" xfId="59" applyFont="1" applyBorder="1" applyAlignment="1">
      <alignment horizontal="center" vertical="center" wrapText="1"/>
    </xf>
    <xf numFmtId="0" fontId="13" fillId="0" borderId="6" xfId="59" applyFont="1" applyBorder="1" applyAlignment="1">
      <alignment horizontal="center" vertical="center" wrapText="1"/>
    </xf>
    <xf numFmtId="0" fontId="13" fillId="0" borderId="2" xfId="0" applyFont="1" applyBorder="1" applyAlignment="1">
      <alignment vertical="center" wrapText="1"/>
    </xf>
    <xf numFmtId="0" fontId="13" fillId="2" borderId="2" xfId="59" applyFont="1" applyFill="1" applyBorder="1" applyAlignment="1">
      <alignment horizontal="center" vertical="center" wrapText="1"/>
    </xf>
    <xf numFmtId="0" fontId="13" fillId="0" borderId="8" xfId="59" applyFont="1" applyBorder="1" applyAlignment="1">
      <alignment horizontal="center" vertical="center" wrapText="1"/>
    </xf>
    <xf numFmtId="0" fontId="13" fillId="0" borderId="3" xfId="59" applyFont="1" applyBorder="1" applyAlignment="1">
      <alignment horizontal="center" vertical="center" wrapText="1"/>
    </xf>
    <xf numFmtId="9" fontId="13" fillId="2" borderId="2" xfId="59" applyNumberFormat="1" applyFont="1" applyFill="1" applyBorder="1" applyAlignment="1">
      <alignment horizontal="center" vertical="center" wrapText="1"/>
    </xf>
    <xf numFmtId="0" fontId="13" fillId="0" borderId="4" xfId="59" applyFont="1" applyBorder="1" applyAlignment="1">
      <alignment horizontal="center" vertical="center" wrapText="1"/>
    </xf>
    <xf numFmtId="9" fontId="13" fillId="0" borderId="2" xfId="59" applyNumberFormat="1" applyFont="1" applyBorder="1" applyAlignment="1">
      <alignment horizontal="center" vertical="center" wrapText="1"/>
    </xf>
    <xf numFmtId="0" fontId="14" fillId="0" borderId="2" xfId="0" applyFont="1" applyBorder="1" applyAlignment="1">
      <alignment horizontal="center" vertical="center" wrapText="1"/>
    </xf>
    <xf numFmtId="0" fontId="12" fillId="0" borderId="7" xfId="59" applyFont="1" applyBorder="1" applyAlignment="1">
      <alignment horizontal="left" vertical="center" wrapText="1"/>
    </xf>
    <xf numFmtId="0" fontId="15" fillId="0" borderId="2" xfId="59" applyFont="1" applyBorder="1" applyAlignment="1">
      <alignment horizontal="center" vertical="center" wrapText="1"/>
    </xf>
    <xf numFmtId="0" fontId="13" fillId="0" borderId="2" xfId="59" applyFont="1" applyBorder="1" applyAlignment="1">
      <alignment vertical="center"/>
    </xf>
    <xf numFmtId="0" fontId="13" fillId="0" borderId="2" xfId="59" applyFont="1" applyBorder="1" applyAlignment="1">
      <alignment vertical="center" wrapText="1"/>
    </xf>
    <xf numFmtId="0" fontId="2" fillId="0" borderId="0" xfId="52" applyFont="1">
      <alignment vertical="center"/>
    </xf>
    <xf numFmtId="0" fontId="16" fillId="0" borderId="1" xfId="52" applyFont="1" applyBorder="1" applyAlignment="1">
      <alignment horizontal="center" vertical="center"/>
    </xf>
    <xf numFmtId="0" fontId="17" fillId="2" borderId="2" xfId="52" applyFont="1" applyFill="1" applyBorder="1" applyAlignment="1">
      <alignment horizontal="center" vertical="center" wrapText="1"/>
    </xf>
    <xf numFmtId="0" fontId="18" fillId="2" borderId="4" xfId="52" applyFont="1" applyFill="1" applyBorder="1" applyAlignment="1">
      <alignment horizontal="center" vertical="center" wrapText="1"/>
    </xf>
    <xf numFmtId="0" fontId="17" fillId="2" borderId="5" xfId="52" applyFont="1" applyFill="1" applyBorder="1" applyAlignment="1">
      <alignment horizontal="center" vertical="center" wrapText="1"/>
    </xf>
    <xf numFmtId="0" fontId="17" fillId="2" borderId="6" xfId="52" applyFont="1" applyFill="1" applyBorder="1" applyAlignment="1">
      <alignment horizontal="center" vertical="center" wrapText="1"/>
    </xf>
    <xf numFmtId="0" fontId="17" fillId="2" borderId="8" xfId="52" applyFont="1" applyFill="1" applyBorder="1" applyAlignment="1">
      <alignment horizontal="center" vertical="center" wrapText="1"/>
    </xf>
    <xf numFmtId="0" fontId="19" fillId="2" borderId="2" xfId="52" applyFont="1" applyFill="1" applyBorder="1" applyAlignment="1">
      <alignment horizontal="left" vertical="center" wrapText="1"/>
    </xf>
    <xf numFmtId="0" fontId="17" fillId="2" borderId="2" xfId="52" applyFont="1" applyFill="1" applyBorder="1" applyAlignment="1">
      <alignment horizontal="left" vertical="center" wrapText="1"/>
    </xf>
    <xf numFmtId="0" fontId="17" fillId="2" borderId="4" xfId="52" applyFont="1" applyFill="1" applyBorder="1" applyAlignment="1">
      <alignment horizontal="left" vertical="center" wrapText="1"/>
    </xf>
    <xf numFmtId="0" fontId="17" fillId="2" borderId="5" xfId="52" applyFont="1" applyFill="1" applyBorder="1" applyAlignment="1">
      <alignment horizontal="left" vertical="center" wrapText="1"/>
    </xf>
    <xf numFmtId="0" fontId="17" fillId="2" borderId="7" xfId="52" applyFont="1" applyFill="1" applyBorder="1" applyAlignment="1">
      <alignment horizontal="left" vertical="center" wrapText="1"/>
    </xf>
    <xf numFmtId="0" fontId="17" fillId="2" borderId="3" xfId="52" applyFont="1" applyFill="1" applyBorder="1" applyAlignment="1">
      <alignment horizontal="center" vertical="center" wrapText="1"/>
    </xf>
    <xf numFmtId="0" fontId="17" fillId="2" borderId="4" xfId="52" applyFont="1" applyFill="1" applyBorder="1" applyAlignment="1">
      <alignment vertical="center" wrapText="1"/>
    </xf>
    <xf numFmtId="0" fontId="17" fillId="2" borderId="5" xfId="52" applyFont="1" applyFill="1" applyBorder="1" applyAlignment="1">
      <alignment vertical="center" wrapText="1"/>
    </xf>
    <xf numFmtId="0" fontId="17" fillId="2" borderId="7" xfId="52" applyFont="1" applyFill="1" applyBorder="1" applyAlignment="1">
      <alignment vertical="center" wrapText="1"/>
    </xf>
    <xf numFmtId="0" fontId="18" fillId="2" borderId="2" xfId="52" applyFont="1" applyFill="1" applyBorder="1" applyAlignment="1">
      <alignment horizontal="justify" vertical="center" wrapText="1"/>
    </xf>
    <xf numFmtId="0" fontId="17" fillId="2" borderId="2" xfId="52" applyFont="1" applyFill="1" applyBorder="1" applyAlignment="1">
      <alignment horizontal="justify" vertical="center" wrapText="1"/>
    </xf>
    <xf numFmtId="0" fontId="18" fillId="2" borderId="2" xfId="52" applyFont="1" applyFill="1" applyBorder="1" applyAlignment="1">
      <alignment horizontal="left" vertical="center" wrapText="1"/>
    </xf>
    <xf numFmtId="0" fontId="20" fillId="2" borderId="6" xfId="52" applyFont="1" applyFill="1" applyBorder="1" applyAlignment="1">
      <alignment horizontal="center" vertical="center" wrapText="1"/>
    </xf>
    <xf numFmtId="0" fontId="19" fillId="2" borderId="6" xfId="52" applyFont="1" applyFill="1" applyBorder="1" applyAlignment="1">
      <alignment horizontal="center" vertical="center" wrapText="1"/>
    </xf>
    <xf numFmtId="0" fontId="19" fillId="2" borderId="2" xfId="52" applyFont="1" applyFill="1" applyBorder="1" applyAlignment="1">
      <alignment horizontal="center" vertical="center" wrapText="1"/>
    </xf>
    <xf numFmtId="0" fontId="19" fillId="2" borderId="10" xfId="52" applyFont="1" applyFill="1" applyBorder="1" applyAlignment="1">
      <alignment horizontal="center" vertical="center" wrapText="1"/>
    </xf>
    <xf numFmtId="0" fontId="19" fillId="2" borderId="7" xfId="52"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9" fontId="21" fillId="0" borderId="2"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19" fillId="2" borderId="5" xfId="52" applyFont="1" applyFill="1" applyBorder="1" applyAlignment="1">
      <alignment horizontal="center" vertical="center" wrapText="1"/>
    </xf>
    <xf numFmtId="9" fontId="21" fillId="0" borderId="7" xfId="0" applyNumberFormat="1" applyFont="1" applyBorder="1" applyAlignment="1">
      <alignment horizontal="center" vertical="center" wrapText="1"/>
    </xf>
    <xf numFmtId="0" fontId="19" fillId="2" borderId="12" xfId="52" applyFont="1" applyFill="1" applyBorder="1" applyAlignment="1">
      <alignment horizontal="center" vertical="center" wrapText="1"/>
    </xf>
    <xf numFmtId="43" fontId="21" fillId="0" borderId="2" xfId="0" applyNumberFormat="1" applyFont="1" applyBorder="1" applyAlignment="1">
      <alignment horizontal="center" vertical="center" wrapText="1"/>
    </xf>
    <xf numFmtId="0" fontId="19" fillId="2" borderId="3" xfId="52" applyFont="1" applyFill="1" applyBorder="1" applyAlignment="1">
      <alignment horizontal="center" vertical="center" wrapText="1"/>
    </xf>
    <xf numFmtId="0" fontId="19" fillId="2" borderId="13" xfId="52" applyFont="1" applyFill="1" applyBorder="1" applyAlignment="1">
      <alignment horizontal="center" vertical="center" wrapText="1"/>
    </xf>
    <xf numFmtId="0" fontId="19" fillId="2" borderId="14" xfId="52" applyFont="1" applyFill="1" applyBorder="1" applyAlignment="1">
      <alignment horizontal="center" vertical="center" wrapText="1"/>
    </xf>
    <xf numFmtId="0" fontId="21" fillId="0" borderId="15" xfId="0" applyFont="1" applyBorder="1" applyAlignment="1">
      <alignment horizontal="center" vertical="center" wrapText="1"/>
    </xf>
    <xf numFmtId="0" fontId="19" fillId="2" borderId="8" xfId="52" applyFont="1" applyFill="1" applyBorder="1" applyAlignment="1">
      <alignment horizontal="center" vertical="center" wrapText="1"/>
    </xf>
    <xf numFmtId="9" fontId="19" fillId="2" borderId="2" xfId="52" applyNumberFormat="1" applyFont="1" applyFill="1" applyBorder="1" applyAlignment="1">
      <alignment horizontal="center" vertical="center" wrapText="1"/>
    </xf>
    <xf numFmtId="0" fontId="17" fillId="2" borderId="7" xfId="52" applyFont="1" applyFill="1" applyBorder="1" applyAlignment="1">
      <alignment horizontal="center" vertical="center" wrapText="1"/>
    </xf>
    <xf numFmtId="10" fontId="17" fillId="2" borderId="2" xfId="3" applyNumberFormat="1" applyFont="1" applyFill="1" applyBorder="1" applyAlignment="1">
      <alignment horizontal="center" vertical="center" wrapText="1"/>
    </xf>
    <xf numFmtId="43" fontId="17" fillId="2" borderId="2" xfId="1" applyFont="1" applyFill="1" applyBorder="1" applyAlignment="1">
      <alignment vertical="center" wrapText="1"/>
    </xf>
    <xf numFmtId="0" fontId="19" fillId="2" borderId="11" xfId="52" applyFont="1" applyFill="1" applyBorder="1" applyAlignment="1">
      <alignment horizontal="center" vertical="center" wrapText="1"/>
    </xf>
    <xf numFmtId="0" fontId="19" fillId="2" borderId="4" xfId="52" applyFont="1" applyFill="1" applyBorder="1" applyAlignment="1">
      <alignment horizontal="center" vertical="center" wrapText="1"/>
    </xf>
    <xf numFmtId="0" fontId="19" fillId="2" borderId="14" xfId="52" applyFont="1" applyFill="1" applyBorder="1" applyAlignment="1">
      <alignment horizontal="left" vertical="center" wrapText="1"/>
    </xf>
    <xf numFmtId="0" fontId="19" fillId="2" borderId="6" xfId="52" applyFont="1" applyFill="1" applyBorder="1" applyAlignment="1">
      <alignment horizontal="left" vertical="center" wrapText="1"/>
    </xf>
    <xf numFmtId="0" fontId="19" fillId="2" borderId="8" xfId="52" applyFont="1" applyFill="1" applyBorder="1" applyAlignment="1">
      <alignment horizontal="left" vertical="center" wrapText="1"/>
    </xf>
    <xf numFmtId="0" fontId="19" fillId="2" borderId="3" xfId="52" applyFont="1" applyFill="1" applyBorder="1" applyAlignment="1">
      <alignment horizontal="left" vertical="center" wrapText="1"/>
    </xf>
    <xf numFmtId="0" fontId="19" fillId="2" borderId="2" xfId="52" applyFont="1" applyFill="1" applyBorder="1" applyAlignment="1">
      <alignment horizontal="justify" vertical="center" wrapText="1"/>
    </xf>
    <xf numFmtId="43" fontId="19" fillId="2" borderId="2" xfId="52" applyNumberFormat="1" applyFont="1" applyFill="1" applyBorder="1" applyAlignment="1">
      <alignment horizontal="center" vertical="center" wrapText="1"/>
    </xf>
    <xf numFmtId="0" fontId="22" fillId="2" borderId="0" xfId="50" applyFont="1" applyFill="1">
      <alignment vertical="center"/>
    </xf>
    <xf numFmtId="0" fontId="23" fillId="2" borderId="0" xfId="50" applyFont="1" applyFill="1">
      <alignment vertical="center"/>
    </xf>
    <xf numFmtId="0" fontId="24" fillId="2" borderId="0" xfId="50" applyFont="1" applyFill="1">
      <alignment vertical="center"/>
    </xf>
    <xf numFmtId="0" fontId="25" fillId="2" borderId="0" xfId="50" applyFont="1" applyFill="1" applyAlignment="1">
      <alignment horizontal="center" vertical="center"/>
    </xf>
    <xf numFmtId="0" fontId="23" fillId="2" borderId="6" xfId="50" applyFont="1" applyFill="1" applyBorder="1" applyAlignment="1">
      <alignment horizontal="center" vertical="center" wrapText="1"/>
    </xf>
    <xf numFmtId="0" fontId="23" fillId="2" borderId="4" xfId="50" applyFont="1" applyFill="1" applyBorder="1" applyAlignment="1">
      <alignment horizontal="center" vertical="center" wrapText="1"/>
    </xf>
    <xf numFmtId="0" fontId="23" fillId="2" borderId="7" xfId="50" applyFont="1" applyFill="1" applyBorder="1" applyAlignment="1">
      <alignment horizontal="center" vertical="center" wrapText="1"/>
    </xf>
    <xf numFmtId="0" fontId="23" fillId="2" borderId="3" xfId="50" applyFont="1" applyFill="1" applyBorder="1" applyAlignment="1">
      <alignment horizontal="center" vertical="center" wrapText="1"/>
    </xf>
    <xf numFmtId="177" fontId="23" fillId="2" borderId="4" xfId="1" applyNumberFormat="1" applyFont="1" applyFill="1" applyBorder="1" applyAlignment="1">
      <alignment horizontal="right" vertical="center" wrapText="1"/>
    </xf>
    <xf numFmtId="177" fontId="23" fillId="2" borderId="7" xfId="1" applyNumberFormat="1" applyFont="1" applyFill="1" applyBorder="1" applyAlignment="1">
      <alignment horizontal="right" vertical="center" wrapText="1"/>
    </xf>
    <xf numFmtId="10" fontId="23" fillId="2" borderId="4" xfId="50" applyNumberFormat="1" applyFont="1" applyFill="1" applyBorder="1" applyAlignment="1">
      <alignment horizontal="right" vertical="center" wrapText="1"/>
    </xf>
    <xf numFmtId="10" fontId="23" fillId="2" borderId="7" xfId="50" applyNumberFormat="1" applyFont="1" applyFill="1" applyBorder="1" applyAlignment="1">
      <alignment horizontal="right" vertical="center" wrapText="1"/>
    </xf>
    <xf numFmtId="0" fontId="22" fillId="2" borderId="5" xfId="50" applyFont="1" applyFill="1" applyBorder="1" applyAlignment="1">
      <alignment horizontal="center" vertical="center" wrapText="1"/>
    </xf>
    <xf numFmtId="177" fontId="22" fillId="2" borderId="5" xfId="1" applyNumberFormat="1" applyFont="1" applyFill="1" applyBorder="1" applyAlignment="1">
      <alignment horizontal="right" vertical="center" wrapText="1"/>
    </xf>
    <xf numFmtId="10" fontId="22" fillId="2" borderId="5" xfId="50" applyNumberFormat="1" applyFont="1" applyFill="1" applyBorder="1" applyAlignment="1">
      <alignment horizontal="right" vertical="center" wrapText="1"/>
    </xf>
    <xf numFmtId="0" fontId="23" fillId="2" borderId="2" xfId="50" applyFont="1" applyFill="1" applyBorder="1" applyAlignment="1">
      <alignment horizontal="center" vertical="center" wrapText="1"/>
    </xf>
    <xf numFmtId="49" fontId="23" fillId="2" borderId="4" xfId="50" applyNumberFormat="1" applyFont="1" applyFill="1" applyBorder="1" applyAlignment="1">
      <alignment horizontal="center" vertical="center" wrapText="1"/>
    </xf>
    <xf numFmtId="49" fontId="23" fillId="2" borderId="7" xfId="50" applyNumberFormat="1" applyFont="1" applyFill="1" applyBorder="1" applyAlignment="1">
      <alignment horizontal="center" vertical="center" wrapText="1"/>
    </xf>
    <xf numFmtId="0" fontId="23" fillId="2" borderId="2" xfId="50" applyFont="1" applyFill="1" applyBorder="1" applyAlignment="1">
      <alignment horizontal="left" vertical="center" wrapText="1"/>
    </xf>
    <xf numFmtId="0" fontId="23" fillId="2" borderId="4" xfId="1" applyNumberFormat="1" applyFont="1" applyFill="1" applyBorder="1" applyAlignment="1">
      <alignment horizontal="right" vertical="center" wrapText="1"/>
    </xf>
    <xf numFmtId="0" fontId="23" fillId="2" borderId="7" xfId="1" applyNumberFormat="1" applyFont="1" applyFill="1" applyBorder="1" applyAlignment="1">
      <alignment horizontal="right" vertical="center" wrapText="1"/>
    </xf>
    <xf numFmtId="0" fontId="26" fillId="2" borderId="2" xfId="50" applyFont="1" applyFill="1" applyBorder="1" applyAlignment="1">
      <alignment horizontal="left" vertical="center" wrapText="1"/>
    </xf>
    <xf numFmtId="0" fontId="23" fillId="2" borderId="4" xfId="1" applyNumberFormat="1" applyFont="1" applyFill="1" applyBorder="1" applyAlignment="1">
      <alignment horizontal="center" vertical="center" wrapText="1"/>
    </xf>
    <xf numFmtId="0" fontId="23" fillId="2" borderId="7" xfId="1" applyNumberFormat="1" applyFont="1" applyFill="1" applyBorder="1" applyAlignment="1">
      <alignment horizontal="center" vertical="center" wrapText="1"/>
    </xf>
    <xf numFmtId="43" fontId="22" fillId="2" borderId="0" xfId="50" applyNumberFormat="1" applyFont="1" applyFill="1">
      <alignment vertical="center"/>
    </xf>
    <xf numFmtId="0" fontId="23" fillId="2" borderId="4" xfId="1" applyNumberFormat="1" applyFont="1" applyFill="1" applyBorder="1" applyAlignment="1">
      <alignment horizontal="right" vertical="center"/>
    </xf>
    <xf numFmtId="0" fontId="23" fillId="2" borderId="7" xfId="1" applyNumberFormat="1" applyFont="1" applyFill="1" applyBorder="1" applyAlignment="1">
      <alignment horizontal="right" vertical="center"/>
    </xf>
    <xf numFmtId="0" fontId="23" fillId="2" borderId="4" xfId="50" applyFont="1" applyFill="1" applyBorder="1" applyAlignment="1">
      <alignment horizontal="left" vertical="center" wrapText="1"/>
    </xf>
    <xf numFmtId="0" fontId="23" fillId="2" borderId="2" xfId="1" applyNumberFormat="1" applyFont="1" applyFill="1" applyBorder="1" applyAlignment="1">
      <alignment horizontal="right" vertical="center" wrapText="1"/>
    </xf>
    <xf numFmtId="0" fontId="22" fillId="2" borderId="5" xfId="50" applyFont="1" applyFill="1" applyBorder="1" applyAlignment="1">
      <alignment horizontal="left" vertical="center" wrapText="1"/>
    </xf>
    <xf numFmtId="43" fontId="22" fillId="2" borderId="5" xfId="1" applyFont="1" applyFill="1" applyBorder="1" applyAlignment="1">
      <alignment horizontal="center" vertical="center" wrapText="1"/>
    </xf>
    <xf numFmtId="10" fontId="22" fillId="2" borderId="5" xfId="3" applyNumberFormat="1" applyFont="1" applyFill="1" applyBorder="1" applyAlignment="1">
      <alignment horizontal="right" vertical="center" wrapText="1"/>
    </xf>
    <xf numFmtId="0" fontId="26" fillId="2" borderId="6" xfId="50" applyFont="1" applyFill="1" applyBorder="1" applyAlignment="1">
      <alignment horizontal="center" vertical="center" wrapText="1"/>
    </xf>
    <xf numFmtId="49" fontId="23" fillId="2" borderId="2" xfId="50" applyNumberFormat="1" applyFont="1" applyFill="1" applyBorder="1" applyAlignment="1">
      <alignment horizontal="center" vertical="center" wrapText="1"/>
    </xf>
    <xf numFmtId="49" fontId="23" fillId="2" borderId="2" xfId="1" applyNumberFormat="1" applyFont="1" applyFill="1" applyBorder="1" applyAlignment="1">
      <alignment vertical="center" wrapText="1"/>
    </xf>
    <xf numFmtId="49" fontId="27" fillId="2" borderId="4" xfId="50" applyNumberFormat="1" applyFont="1" applyFill="1" applyBorder="1" applyAlignment="1">
      <alignment horizontal="left" vertical="center" wrapText="1"/>
    </xf>
    <xf numFmtId="49" fontId="23" fillId="2" borderId="5" xfId="50" applyNumberFormat="1" applyFont="1" applyFill="1" applyBorder="1" applyAlignment="1">
      <alignment horizontal="left" vertical="center" wrapText="1"/>
    </xf>
    <xf numFmtId="49" fontId="23" fillId="2" borderId="7" xfId="50" applyNumberFormat="1" applyFont="1" applyFill="1" applyBorder="1" applyAlignment="1">
      <alignment horizontal="left" vertical="center" wrapText="1"/>
    </xf>
    <xf numFmtId="0" fontId="26" fillId="2" borderId="9" xfId="50" applyFont="1" applyFill="1" applyBorder="1" applyAlignment="1">
      <alignment horizontal="left" vertical="center" wrapText="1"/>
    </xf>
    <xf numFmtId="0" fontId="26" fillId="2" borderId="0" xfId="50" applyFont="1" applyFill="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2" xfId="50"/>
    <cellStyle name="常规 16" xfId="51"/>
    <cellStyle name="常规 2 2" xfId="52"/>
    <cellStyle name="常规 2" xfId="53"/>
    <cellStyle name="ColLevel_1" xfId="54"/>
    <cellStyle name="RowLevel_1" xfId="55"/>
    <cellStyle name="常规 3" xfId="56"/>
    <cellStyle name="千位分隔 2" xfId="57"/>
    <cellStyle name="常规 4" xfId="58"/>
    <cellStyle name="常规 5"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view="pageBreakPreview" zoomScale="85" zoomScaleNormal="100" workbookViewId="0">
      <selection activeCell="D26" sqref="D26:E26"/>
    </sheetView>
  </sheetViews>
  <sheetFormatPr defaultColWidth="9" defaultRowHeight="15.6"/>
  <cols>
    <col min="1" max="1" width="31.1296296296296" style="152" customWidth="1"/>
    <col min="2" max="3" width="10" style="152" customWidth="1"/>
    <col min="4" max="5" width="10.5" style="152" customWidth="1"/>
    <col min="6" max="7" width="10" style="152" customWidth="1"/>
    <col min="8" max="16384" width="9" style="152"/>
  </cols>
  <sheetData>
    <row r="1" spans="1:1">
      <c r="A1" s="153" t="s">
        <v>0</v>
      </c>
    </row>
    <row r="2" ht="27.6" customHeight="1" spans="1:7">
      <c r="A2" s="154" t="s">
        <v>1</v>
      </c>
      <c r="B2" s="154"/>
      <c r="C2" s="154"/>
      <c r="D2" s="154"/>
      <c r="E2" s="154"/>
      <c r="F2" s="154"/>
      <c r="G2" s="154"/>
    </row>
    <row r="3" ht="18.75" customHeight="1" spans="1:7">
      <c r="A3" s="155" t="s">
        <v>2</v>
      </c>
      <c r="B3" s="156" t="s">
        <v>3</v>
      </c>
      <c r="C3" s="157"/>
      <c r="D3" s="156" t="s">
        <v>4</v>
      </c>
      <c r="E3" s="157"/>
      <c r="F3" s="156" t="s">
        <v>5</v>
      </c>
      <c r="G3" s="157"/>
    </row>
    <row r="4" s="151" customFormat="1" ht="18.75" customHeight="1" spans="1:7">
      <c r="A4" s="158"/>
      <c r="B4" s="159">
        <v>44</v>
      </c>
      <c r="C4" s="160"/>
      <c r="D4" s="159">
        <v>31</v>
      </c>
      <c r="E4" s="160"/>
      <c r="F4" s="161">
        <v>0.0073</v>
      </c>
      <c r="G4" s="162"/>
    </row>
    <row r="5" s="151" customFormat="1" ht="18.75" customHeight="1" spans="1:7">
      <c r="A5" s="163"/>
      <c r="B5" s="164"/>
      <c r="C5" s="164"/>
      <c r="D5" s="164"/>
      <c r="E5" s="164"/>
      <c r="F5" s="165"/>
      <c r="G5" s="165"/>
    </row>
    <row r="6" s="151" customFormat="1" ht="18.75" customHeight="1" spans="1:7">
      <c r="A6" s="166" t="s">
        <v>6</v>
      </c>
      <c r="B6" s="167" t="s">
        <v>7</v>
      </c>
      <c r="C6" s="168"/>
      <c r="D6" s="167" t="s">
        <v>8</v>
      </c>
      <c r="E6" s="168"/>
      <c r="F6" s="167" t="s">
        <v>9</v>
      </c>
      <c r="G6" s="168"/>
    </row>
    <row r="7" s="151" customFormat="1" ht="18.75" customHeight="1" spans="1:7">
      <c r="A7" s="169" t="s">
        <v>10</v>
      </c>
      <c r="B7" s="170">
        <v>2.6</v>
      </c>
      <c r="C7" s="171"/>
      <c r="D7" s="170">
        <v>5</v>
      </c>
      <c r="E7" s="171"/>
      <c r="F7" s="170">
        <v>2.61</v>
      </c>
      <c r="G7" s="171"/>
    </row>
    <row r="8" ht="18.75" customHeight="1" spans="1:7">
      <c r="A8" s="169" t="s">
        <v>11</v>
      </c>
      <c r="B8" s="170">
        <f>B9+B10</f>
        <v>0</v>
      </c>
      <c r="C8" s="171"/>
      <c r="D8" s="170">
        <f t="shared" ref="D8" si="0">D9+D10</f>
        <v>0</v>
      </c>
      <c r="E8" s="171"/>
      <c r="F8" s="170">
        <f t="shared" ref="F8" si="1">F9+F10</f>
        <v>0</v>
      </c>
      <c r="G8" s="171"/>
    </row>
    <row r="9" ht="18.75" customHeight="1" spans="1:7">
      <c r="A9" s="169" t="s">
        <v>12</v>
      </c>
      <c r="B9" s="170"/>
      <c r="C9" s="171"/>
      <c r="D9" s="170"/>
      <c r="E9" s="171"/>
      <c r="F9" s="170"/>
      <c r="G9" s="171"/>
    </row>
    <row r="10" ht="18.75" customHeight="1" spans="1:7">
      <c r="A10" s="169" t="s">
        <v>13</v>
      </c>
      <c r="B10" s="170"/>
      <c r="C10" s="171"/>
      <c r="D10" s="170"/>
      <c r="E10" s="171"/>
      <c r="F10" s="170"/>
      <c r="G10" s="171"/>
    </row>
    <row r="11" ht="18.75" customHeight="1" spans="1:7">
      <c r="A11" s="169" t="s">
        <v>14</v>
      </c>
      <c r="B11" s="170"/>
      <c r="C11" s="171"/>
      <c r="D11" s="170"/>
      <c r="E11" s="171"/>
      <c r="F11" s="170"/>
      <c r="G11" s="171"/>
    </row>
    <row r="12" ht="18.75" customHeight="1" spans="1:7">
      <c r="A12" s="169" t="s">
        <v>15</v>
      </c>
      <c r="B12" s="170">
        <v>2.6</v>
      </c>
      <c r="C12" s="171"/>
      <c r="D12" s="170">
        <v>5</v>
      </c>
      <c r="E12" s="171"/>
      <c r="F12" s="170">
        <v>2.61</v>
      </c>
      <c r="G12" s="171"/>
    </row>
    <row r="13" s="151" customFormat="1" ht="18.75" customHeight="1" spans="1:7">
      <c r="A13" s="169" t="s">
        <v>16</v>
      </c>
      <c r="B13" s="170">
        <v>910.11</v>
      </c>
      <c r="C13" s="171"/>
      <c r="D13" s="170">
        <v>731.46</v>
      </c>
      <c r="E13" s="171"/>
      <c r="F13" s="170">
        <v>566.06</v>
      </c>
      <c r="G13" s="171"/>
    </row>
    <row r="14" s="151" customFormat="1" ht="18.75" customHeight="1" spans="1:7">
      <c r="A14" s="172" t="s">
        <v>17</v>
      </c>
      <c r="B14" s="170">
        <v>910.11</v>
      </c>
      <c r="C14" s="171"/>
      <c r="D14" s="170">
        <v>731.46</v>
      </c>
      <c r="E14" s="171"/>
      <c r="F14" s="170">
        <v>566.06</v>
      </c>
      <c r="G14" s="171"/>
    </row>
    <row r="15" s="151" customFormat="1" ht="18.75" customHeight="1" spans="1:7">
      <c r="A15" s="172" t="s">
        <v>18</v>
      </c>
      <c r="B15" s="173"/>
      <c r="C15" s="174"/>
      <c r="D15" s="170"/>
      <c r="E15" s="171"/>
      <c r="F15" s="170"/>
      <c r="G15" s="171"/>
    </row>
    <row r="16" s="151" customFormat="1" ht="18.75" customHeight="1" spans="1:7">
      <c r="A16" s="169"/>
      <c r="B16" s="173"/>
      <c r="C16" s="174"/>
      <c r="D16" s="170"/>
      <c r="E16" s="171"/>
      <c r="F16" s="170"/>
      <c r="G16" s="171"/>
    </row>
    <row r="17" s="151" customFormat="1" ht="18.75" customHeight="1" spans="1:10">
      <c r="A17" s="169" t="s">
        <v>19</v>
      </c>
      <c r="B17" s="170">
        <f>SUM(B18:C30)</f>
        <v>107.55</v>
      </c>
      <c r="C17" s="171"/>
      <c r="D17" s="170">
        <v>148.72</v>
      </c>
      <c r="E17" s="171"/>
      <c r="F17" s="170">
        <v>249.45</v>
      </c>
      <c r="G17" s="171"/>
      <c r="H17" s="175"/>
      <c r="J17" s="175"/>
    </row>
    <row r="18" ht="18.75" customHeight="1" spans="1:7">
      <c r="A18" s="169" t="s">
        <v>20</v>
      </c>
      <c r="B18" s="170">
        <v>9</v>
      </c>
      <c r="C18" s="171"/>
      <c r="D18" s="176">
        <v>13</v>
      </c>
      <c r="E18" s="177"/>
      <c r="F18" s="170">
        <v>23</v>
      </c>
      <c r="G18" s="171"/>
    </row>
    <row r="19" ht="18.75" customHeight="1" spans="1:7">
      <c r="A19" s="169" t="s">
        <v>21</v>
      </c>
      <c r="B19" s="170">
        <v>10</v>
      </c>
      <c r="C19" s="171"/>
      <c r="D19" s="176">
        <v>13</v>
      </c>
      <c r="E19" s="177"/>
      <c r="F19" s="170">
        <v>16</v>
      </c>
      <c r="G19" s="171"/>
    </row>
    <row r="20" ht="18.75" customHeight="1" spans="1:7">
      <c r="A20" s="169" t="s">
        <v>22</v>
      </c>
      <c r="B20" s="170">
        <v>1.9</v>
      </c>
      <c r="C20" s="171"/>
      <c r="D20" s="176">
        <v>13</v>
      </c>
      <c r="E20" s="177"/>
      <c r="F20" s="170">
        <v>5</v>
      </c>
      <c r="G20" s="171"/>
    </row>
    <row r="21" ht="18.75" customHeight="1" spans="1:7">
      <c r="A21" s="169" t="s">
        <v>23</v>
      </c>
      <c r="B21" s="170"/>
      <c r="C21" s="171"/>
      <c r="D21" s="176"/>
      <c r="E21" s="177"/>
      <c r="F21" s="170"/>
      <c r="G21" s="171"/>
    </row>
    <row r="22" ht="18.75" customHeight="1" spans="1:7">
      <c r="A22" s="169" t="s">
        <v>24</v>
      </c>
      <c r="B22" s="170">
        <v>2.61</v>
      </c>
      <c r="C22" s="171"/>
      <c r="D22" s="176">
        <v>5</v>
      </c>
      <c r="E22" s="177"/>
      <c r="F22" s="170">
        <v>2.61</v>
      </c>
      <c r="G22" s="171"/>
    </row>
    <row r="23" ht="18.75" customHeight="1" spans="1:7">
      <c r="A23" s="169" t="s">
        <v>25</v>
      </c>
      <c r="B23" s="170"/>
      <c r="C23" s="171"/>
      <c r="D23" s="176"/>
      <c r="E23" s="177"/>
      <c r="F23" s="170">
        <v>2</v>
      </c>
      <c r="G23" s="171"/>
    </row>
    <row r="24" ht="18.75" customHeight="1" spans="1:7">
      <c r="A24" s="169" t="s">
        <v>26</v>
      </c>
      <c r="B24" s="170"/>
      <c r="C24" s="171"/>
      <c r="D24" s="176"/>
      <c r="E24" s="177"/>
      <c r="F24" s="170"/>
      <c r="G24" s="171"/>
    </row>
    <row r="25" ht="18.75" customHeight="1" spans="1:7">
      <c r="A25" s="169" t="s">
        <v>27</v>
      </c>
      <c r="B25" s="170">
        <v>20</v>
      </c>
      <c r="C25" s="171"/>
      <c r="D25" s="176">
        <v>3.94</v>
      </c>
      <c r="E25" s="177"/>
      <c r="F25" s="170"/>
      <c r="G25" s="171"/>
    </row>
    <row r="26" ht="18.75" customHeight="1" spans="1:7">
      <c r="A26" s="169" t="s">
        <v>28</v>
      </c>
      <c r="B26" s="170">
        <v>22</v>
      </c>
      <c r="C26" s="171"/>
      <c r="D26" s="176">
        <v>26</v>
      </c>
      <c r="E26" s="177"/>
      <c r="F26" s="170">
        <v>28</v>
      </c>
      <c r="G26" s="171"/>
    </row>
    <row r="27" ht="18.75" customHeight="1" spans="1:7">
      <c r="A27" s="169" t="s">
        <v>29</v>
      </c>
      <c r="B27" s="170">
        <v>0.5</v>
      </c>
      <c r="C27" s="171"/>
      <c r="D27" s="176">
        <v>12</v>
      </c>
      <c r="E27" s="177"/>
      <c r="F27" s="170">
        <v>35</v>
      </c>
      <c r="G27" s="171"/>
    </row>
    <row r="28" ht="18.75" customHeight="1" spans="1:7">
      <c r="A28" s="169" t="s">
        <v>30</v>
      </c>
      <c r="B28" s="170">
        <v>10</v>
      </c>
      <c r="C28" s="171"/>
      <c r="D28" s="176"/>
      <c r="E28" s="177"/>
      <c r="F28" s="170">
        <v>1</v>
      </c>
      <c r="G28" s="171"/>
    </row>
    <row r="29" ht="18.75" customHeight="1" spans="1:7">
      <c r="A29" s="169" t="s">
        <v>31</v>
      </c>
      <c r="B29" s="170">
        <v>20</v>
      </c>
      <c r="C29" s="171"/>
      <c r="D29" s="176">
        <v>21.76</v>
      </c>
      <c r="E29" s="177"/>
      <c r="F29" s="170">
        <v>22</v>
      </c>
      <c r="G29" s="171"/>
    </row>
    <row r="30" ht="18.75" customHeight="1" spans="1:13">
      <c r="A30" s="169" t="s">
        <v>32</v>
      </c>
      <c r="B30" s="170">
        <v>11.54</v>
      </c>
      <c r="C30" s="171"/>
      <c r="D30" s="176">
        <v>41.02</v>
      </c>
      <c r="E30" s="177"/>
      <c r="F30" s="170">
        <v>114.84</v>
      </c>
      <c r="G30" s="171"/>
      <c r="L30" s="152">
        <v>39.95</v>
      </c>
      <c r="M30" s="152" t="e">
        <f>L30-#REF!</f>
        <v>#REF!</v>
      </c>
    </row>
    <row r="31" s="151" customFormat="1" ht="18.75" customHeight="1" spans="1:7">
      <c r="A31" s="178" t="s">
        <v>33</v>
      </c>
      <c r="B31" s="179"/>
      <c r="C31" s="179"/>
      <c r="D31" s="179"/>
      <c r="E31" s="179"/>
      <c r="F31" s="179"/>
      <c r="G31" s="179"/>
    </row>
    <row r="32" s="151" customFormat="1" ht="18.75" customHeight="1" spans="1:7">
      <c r="A32" s="169" t="s">
        <v>34</v>
      </c>
      <c r="B32" s="173" t="s">
        <v>35</v>
      </c>
      <c r="C32" s="174"/>
      <c r="D32" s="173" t="s">
        <v>35</v>
      </c>
      <c r="E32" s="174"/>
      <c r="F32" s="170"/>
      <c r="G32" s="171"/>
    </row>
    <row r="33" s="151" customFormat="1" ht="18.75" customHeight="1" spans="1:7">
      <c r="A33" s="180"/>
      <c r="B33" s="181"/>
      <c r="C33" s="181"/>
      <c r="D33" s="181"/>
      <c r="E33" s="181"/>
      <c r="F33" s="182"/>
      <c r="G33" s="182"/>
    </row>
    <row r="34" ht="31.5" customHeight="1" spans="1:7">
      <c r="A34" s="183" t="s">
        <v>36</v>
      </c>
      <c r="B34" s="184" t="s">
        <v>37</v>
      </c>
      <c r="C34" s="184" t="s">
        <v>38</v>
      </c>
      <c r="D34" s="184" t="s">
        <v>39</v>
      </c>
      <c r="E34" s="184" t="s">
        <v>40</v>
      </c>
      <c r="F34" s="184" t="s">
        <v>41</v>
      </c>
      <c r="G34" s="184" t="s">
        <v>42</v>
      </c>
    </row>
    <row r="35" ht="23.25" customHeight="1" spans="1:7">
      <c r="A35" s="158"/>
      <c r="B35" s="185"/>
      <c r="C35" s="185"/>
      <c r="D35" s="185"/>
      <c r="E35" s="185"/>
      <c r="F35" s="185"/>
      <c r="G35" s="185"/>
    </row>
    <row r="36" ht="45" customHeight="1" spans="1:7">
      <c r="A36" s="166" t="s">
        <v>43</v>
      </c>
      <c r="B36" s="186" t="s">
        <v>44</v>
      </c>
      <c r="C36" s="187"/>
      <c r="D36" s="187"/>
      <c r="E36" s="187"/>
      <c r="F36" s="187"/>
      <c r="G36" s="188"/>
    </row>
    <row r="37" ht="33" customHeight="1" spans="1:7">
      <c r="A37" s="189" t="s">
        <v>45</v>
      </c>
      <c r="B37" s="189"/>
      <c r="C37" s="189"/>
      <c r="D37" s="189"/>
      <c r="E37" s="189"/>
      <c r="F37" s="189"/>
      <c r="G37" s="189"/>
    </row>
    <row r="38" spans="1:7">
      <c r="A38" s="190" t="s">
        <v>46</v>
      </c>
      <c r="B38" s="190"/>
      <c r="C38" s="190"/>
      <c r="D38" s="190"/>
      <c r="E38" s="190"/>
      <c r="F38" s="190"/>
      <c r="G38" s="190"/>
    </row>
  </sheetData>
  <mergeCells count="93">
    <mergeCell ref="A2:G2"/>
    <mergeCell ref="B3:C3"/>
    <mergeCell ref="D3:E3"/>
    <mergeCell ref="F3:G3"/>
    <mergeCell ref="B4:C4"/>
    <mergeCell ref="D4:E4"/>
    <mergeCell ref="F4:G4"/>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6:G36"/>
    <mergeCell ref="A37:G37"/>
    <mergeCell ref="A38:G38"/>
    <mergeCell ref="A3:A4"/>
    <mergeCell ref="A34:A35"/>
  </mergeCells>
  <printOptions horizontalCentered="1" verticalCentered="1"/>
  <pageMargins left="0.393055555555556" right="0.313888888888889" top="0.393055555555556" bottom="0.393055555555556" header="0.235416666666667" footer="0.15625"/>
  <pageSetup paperSize="9" orientation="portrait"/>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view="pageBreakPreview" zoomScale="115" zoomScaleNormal="85" topLeftCell="A45" workbookViewId="0">
      <selection activeCell="A52" sqref="A52:K52"/>
    </sheetView>
  </sheetViews>
  <sheetFormatPr defaultColWidth="9" defaultRowHeight="15.6"/>
  <cols>
    <col min="1" max="4" width="9" style="99"/>
    <col min="5" max="5" width="12.1666666666667" style="99" customWidth="1"/>
    <col min="6" max="6" width="4" style="99" customWidth="1"/>
    <col min="7" max="7" width="8.7962962962963" style="99" customWidth="1"/>
    <col min="8" max="8" width="10.4351851851852" style="99" customWidth="1"/>
    <col min="9" max="9" width="9" style="99"/>
    <col min="10" max="11" width="9.37962962962963" style="99" customWidth="1"/>
    <col min="12" max="16384" width="9" style="99"/>
  </cols>
  <sheetData>
    <row r="1" spans="1:1">
      <c r="A1" s="99" t="s">
        <v>47</v>
      </c>
    </row>
    <row r="2" ht="29.25" customHeight="1" spans="1:11">
      <c r="A2" s="100" t="s">
        <v>48</v>
      </c>
      <c r="B2" s="100"/>
      <c r="C2" s="100"/>
      <c r="D2" s="100"/>
      <c r="E2" s="100"/>
      <c r="F2" s="100"/>
      <c r="G2" s="100"/>
      <c r="H2" s="100"/>
      <c r="I2" s="100"/>
      <c r="J2" s="100"/>
      <c r="K2" s="100"/>
    </row>
    <row r="3" ht="26.25" customHeight="1" spans="1:11">
      <c r="A3" s="101" t="s">
        <v>49</v>
      </c>
      <c r="B3" s="102" t="s">
        <v>50</v>
      </c>
      <c r="C3" s="103"/>
      <c r="D3" s="103"/>
      <c r="E3" s="103"/>
      <c r="F3" s="103"/>
      <c r="G3" s="103"/>
      <c r="H3" s="103"/>
      <c r="I3" s="103"/>
      <c r="J3" s="103"/>
      <c r="K3" s="140"/>
    </row>
    <row r="4" ht="26.25" customHeight="1" spans="1:11">
      <c r="A4" s="104" t="s">
        <v>51</v>
      </c>
      <c r="B4" s="101"/>
      <c r="C4" s="101"/>
      <c r="D4" s="104" t="s">
        <v>52</v>
      </c>
      <c r="E4" s="101" t="s">
        <v>53</v>
      </c>
      <c r="F4" s="101"/>
      <c r="G4" s="101" t="s">
        <v>54</v>
      </c>
      <c r="H4" s="101" t="s">
        <v>55</v>
      </c>
      <c r="I4" s="101" t="s">
        <v>56</v>
      </c>
      <c r="J4" s="101" t="s">
        <v>57</v>
      </c>
      <c r="K4" s="101" t="s">
        <v>58</v>
      </c>
    </row>
    <row r="5" ht="26.25" customHeight="1" spans="1:11">
      <c r="A5" s="105"/>
      <c r="B5" s="101" t="s">
        <v>59</v>
      </c>
      <c r="C5" s="101"/>
      <c r="D5" s="101">
        <v>0</v>
      </c>
      <c r="E5" s="101">
        <v>1284.07</v>
      </c>
      <c r="F5" s="101"/>
      <c r="G5" s="101">
        <v>1265.26</v>
      </c>
      <c r="H5" s="101">
        <v>1265.26</v>
      </c>
      <c r="I5" s="101">
        <v>10</v>
      </c>
      <c r="J5" s="141">
        <f>H5/G5</f>
        <v>1</v>
      </c>
      <c r="K5" s="142">
        <f>I5*J5</f>
        <v>10</v>
      </c>
    </row>
    <row r="6" ht="26.25" customHeight="1" spans="1:11">
      <c r="A6" s="105"/>
      <c r="B6" s="106" t="s">
        <v>60</v>
      </c>
      <c r="C6" s="107"/>
      <c r="D6" s="107"/>
      <c r="E6" s="107"/>
      <c r="F6" s="107"/>
      <c r="G6" s="107"/>
      <c r="H6" s="106" t="s">
        <v>61</v>
      </c>
      <c r="I6" s="107"/>
      <c r="J6" s="107"/>
      <c r="K6" s="107"/>
    </row>
    <row r="7" ht="26.25" customHeight="1" spans="1:11">
      <c r="A7" s="105"/>
      <c r="B7" s="107" t="s">
        <v>62</v>
      </c>
      <c r="C7" s="107"/>
      <c r="D7" s="107"/>
      <c r="E7" s="107"/>
      <c r="F7" s="107"/>
      <c r="G7" s="107"/>
      <c r="H7" s="106" t="s">
        <v>63</v>
      </c>
      <c r="I7" s="107"/>
      <c r="J7" s="107"/>
      <c r="K7" s="107"/>
    </row>
    <row r="8" ht="26.25" customHeight="1" spans="1:11">
      <c r="A8" s="105"/>
      <c r="B8" s="108" t="s">
        <v>64</v>
      </c>
      <c r="C8" s="109"/>
      <c r="D8" s="109"/>
      <c r="E8" s="109"/>
      <c r="F8" s="109"/>
      <c r="G8" s="110"/>
      <c r="H8" s="108" t="s">
        <v>65</v>
      </c>
      <c r="I8" s="109"/>
      <c r="J8" s="109"/>
      <c r="K8" s="110"/>
    </row>
    <row r="9" ht="26.25" customHeight="1" spans="1:11">
      <c r="A9" s="105"/>
      <c r="B9" s="107" t="s">
        <v>66</v>
      </c>
      <c r="C9" s="107"/>
      <c r="D9" s="107"/>
      <c r="E9" s="107"/>
      <c r="F9" s="107"/>
      <c r="G9" s="107"/>
      <c r="H9" s="107"/>
      <c r="I9" s="107"/>
      <c r="J9" s="107"/>
      <c r="K9" s="107"/>
    </row>
    <row r="10" ht="26.25" customHeight="1" spans="1:11">
      <c r="A10" s="111"/>
      <c r="B10" s="112" t="s">
        <v>67</v>
      </c>
      <c r="C10" s="113"/>
      <c r="D10" s="113"/>
      <c r="E10" s="113"/>
      <c r="F10" s="113"/>
      <c r="G10" s="114"/>
      <c r="H10" s="107"/>
      <c r="I10" s="107"/>
      <c r="J10" s="107"/>
      <c r="K10" s="107"/>
    </row>
    <row r="11" ht="26.25" customHeight="1" spans="1:11">
      <c r="A11" s="101" t="s">
        <v>68</v>
      </c>
      <c r="B11" s="101" t="s">
        <v>69</v>
      </c>
      <c r="C11" s="101"/>
      <c r="D11" s="101"/>
      <c r="E11" s="101"/>
      <c r="F11" s="101"/>
      <c r="G11" s="101"/>
      <c r="H11" s="101" t="s">
        <v>70</v>
      </c>
      <c r="I11" s="101"/>
      <c r="J11" s="101"/>
      <c r="K11" s="101"/>
    </row>
    <row r="12" ht="178" customHeight="1" spans="1:11">
      <c r="A12" s="101"/>
      <c r="B12" s="115" t="s">
        <v>71</v>
      </c>
      <c r="C12" s="116"/>
      <c r="D12" s="116"/>
      <c r="E12" s="116"/>
      <c r="F12" s="116"/>
      <c r="G12" s="116"/>
      <c r="H12" s="117" t="s">
        <v>72</v>
      </c>
      <c r="I12" s="107"/>
      <c r="J12" s="107"/>
      <c r="K12" s="107"/>
    </row>
    <row r="13" ht="41.25" customHeight="1" spans="1:11">
      <c r="A13" s="118" t="s">
        <v>73</v>
      </c>
      <c r="B13" s="119" t="s">
        <v>74</v>
      </c>
      <c r="C13" s="120" t="s">
        <v>75</v>
      </c>
      <c r="D13" s="120" t="s">
        <v>76</v>
      </c>
      <c r="E13" s="120"/>
      <c r="F13" s="120" t="s">
        <v>77</v>
      </c>
      <c r="G13" s="120"/>
      <c r="H13" s="120" t="s">
        <v>78</v>
      </c>
      <c r="I13" s="120" t="s">
        <v>79</v>
      </c>
      <c r="J13" s="119" t="s">
        <v>80</v>
      </c>
      <c r="K13" s="119" t="s">
        <v>81</v>
      </c>
    </row>
    <row r="14" ht="29" customHeight="1" spans="1:11">
      <c r="A14" s="121"/>
      <c r="B14" s="120" t="s">
        <v>82</v>
      </c>
      <c r="C14" s="122" t="s">
        <v>83</v>
      </c>
      <c r="D14" s="123" t="s">
        <v>84</v>
      </c>
      <c r="E14" s="123"/>
      <c r="F14" s="123" t="s">
        <v>85</v>
      </c>
      <c r="G14" s="123"/>
      <c r="H14" s="123" t="s">
        <v>86</v>
      </c>
      <c r="I14" s="143">
        <v>40</v>
      </c>
      <c r="J14" s="144">
        <v>40</v>
      </c>
      <c r="K14" s="120"/>
    </row>
    <row r="15" ht="29" customHeight="1" spans="1:11">
      <c r="A15" s="121"/>
      <c r="B15" s="120"/>
      <c r="C15" s="122"/>
      <c r="D15" s="123" t="s">
        <v>87</v>
      </c>
      <c r="E15" s="123"/>
      <c r="F15" s="123" t="s">
        <v>86</v>
      </c>
      <c r="G15" s="123"/>
      <c r="H15" s="123" t="s">
        <v>86</v>
      </c>
      <c r="I15" s="143"/>
      <c r="J15" s="144"/>
      <c r="K15" s="120"/>
    </row>
    <row r="16" ht="29" customHeight="1" spans="1:11">
      <c r="A16" s="121"/>
      <c r="B16" s="120"/>
      <c r="C16" s="122"/>
      <c r="D16" s="123" t="s">
        <v>88</v>
      </c>
      <c r="E16" s="123"/>
      <c r="F16" s="123" t="s">
        <v>89</v>
      </c>
      <c r="G16" s="123"/>
      <c r="H16" s="123" t="s">
        <v>90</v>
      </c>
      <c r="I16" s="143"/>
      <c r="J16" s="144"/>
      <c r="K16" s="120"/>
    </row>
    <row r="17" ht="29" customHeight="1" spans="1:11">
      <c r="A17" s="121"/>
      <c r="B17" s="120"/>
      <c r="C17" s="122"/>
      <c r="D17" s="123" t="s">
        <v>91</v>
      </c>
      <c r="E17" s="123"/>
      <c r="F17" s="123" t="s">
        <v>92</v>
      </c>
      <c r="G17" s="123"/>
      <c r="H17" s="123" t="s">
        <v>93</v>
      </c>
      <c r="I17" s="143"/>
      <c r="J17" s="144"/>
      <c r="K17" s="120"/>
    </row>
    <row r="18" ht="29" customHeight="1" spans="1:11">
      <c r="A18" s="121"/>
      <c r="B18" s="120"/>
      <c r="C18" s="122"/>
      <c r="D18" s="123" t="s">
        <v>94</v>
      </c>
      <c r="E18" s="123"/>
      <c r="F18" s="123" t="s">
        <v>95</v>
      </c>
      <c r="G18" s="123"/>
      <c r="H18" s="123">
        <v>70</v>
      </c>
      <c r="I18" s="143"/>
      <c r="J18" s="144"/>
      <c r="K18" s="120"/>
    </row>
    <row r="19" ht="29" customHeight="1" spans="1:11">
      <c r="A19" s="121"/>
      <c r="B19" s="120"/>
      <c r="C19" s="122"/>
      <c r="D19" s="124" t="s">
        <v>96</v>
      </c>
      <c r="E19" s="124"/>
      <c r="F19" s="125" t="s">
        <v>97</v>
      </c>
      <c r="G19" s="125"/>
      <c r="H19" s="125" t="s">
        <v>97</v>
      </c>
      <c r="I19" s="143"/>
      <c r="J19" s="144"/>
      <c r="K19" s="120"/>
    </row>
    <row r="20" ht="29" customHeight="1" spans="1:11">
      <c r="A20" s="121"/>
      <c r="B20" s="120"/>
      <c r="C20" s="122"/>
      <c r="D20" s="124" t="s">
        <v>98</v>
      </c>
      <c r="E20" s="124"/>
      <c r="F20" s="123" t="s">
        <v>99</v>
      </c>
      <c r="G20" s="123"/>
      <c r="H20" s="123" t="s">
        <v>100</v>
      </c>
      <c r="I20" s="143"/>
      <c r="J20" s="144"/>
      <c r="K20" s="120"/>
    </row>
    <row r="21" ht="29" customHeight="1" spans="1:11">
      <c r="A21" s="121"/>
      <c r="B21" s="120"/>
      <c r="C21" s="122"/>
      <c r="D21" s="126" t="s">
        <v>101</v>
      </c>
      <c r="E21" s="127"/>
      <c r="F21" s="123" t="s">
        <v>102</v>
      </c>
      <c r="G21" s="123"/>
      <c r="H21" s="123" t="s">
        <v>103</v>
      </c>
      <c r="I21" s="143"/>
      <c r="J21" s="144"/>
      <c r="K21" s="120"/>
    </row>
    <row r="22" ht="29" customHeight="1" spans="1:11">
      <c r="A22" s="121"/>
      <c r="B22" s="120"/>
      <c r="C22" s="122"/>
      <c r="D22" s="128"/>
      <c r="E22" s="129"/>
      <c r="F22" s="123" t="s">
        <v>104</v>
      </c>
      <c r="G22" s="123"/>
      <c r="H22" s="123" t="s">
        <v>105</v>
      </c>
      <c r="I22" s="143"/>
      <c r="J22" s="144"/>
      <c r="K22" s="120"/>
    </row>
    <row r="23" ht="29" customHeight="1" spans="1:11">
      <c r="A23" s="121"/>
      <c r="B23" s="120"/>
      <c r="C23" s="122"/>
      <c r="D23" s="128"/>
      <c r="E23" s="129"/>
      <c r="F23" s="125" t="s">
        <v>106</v>
      </c>
      <c r="G23" s="125"/>
      <c r="H23" s="125" t="s">
        <v>107</v>
      </c>
      <c r="I23" s="143"/>
      <c r="J23" s="144"/>
      <c r="K23" s="120"/>
    </row>
    <row r="24" ht="29" customHeight="1" spans="1:11">
      <c r="A24" s="121"/>
      <c r="B24" s="120"/>
      <c r="C24" s="130"/>
      <c r="D24" s="123" t="s">
        <v>108</v>
      </c>
      <c r="E24" s="123"/>
      <c r="F24" s="131" t="s">
        <v>85</v>
      </c>
      <c r="G24" s="125"/>
      <c r="H24" s="125" t="s">
        <v>86</v>
      </c>
      <c r="I24" s="143"/>
      <c r="J24" s="144"/>
      <c r="K24" s="120"/>
    </row>
    <row r="25" ht="29" customHeight="1" spans="1:11">
      <c r="A25" s="121"/>
      <c r="B25" s="120"/>
      <c r="C25" s="130"/>
      <c r="D25" s="123" t="s">
        <v>109</v>
      </c>
      <c r="E25" s="123"/>
      <c r="F25" s="131" t="s">
        <v>110</v>
      </c>
      <c r="G25" s="125"/>
      <c r="H25" s="125" t="s">
        <v>111</v>
      </c>
      <c r="I25" s="143"/>
      <c r="J25" s="144"/>
      <c r="K25" s="120"/>
    </row>
    <row r="26" ht="29" customHeight="1" spans="1:11">
      <c r="A26" s="121"/>
      <c r="B26" s="120"/>
      <c r="C26" s="122"/>
      <c r="D26" s="123" t="s">
        <v>112</v>
      </c>
      <c r="E26" s="123"/>
      <c r="F26" s="125" t="s">
        <v>113</v>
      </c>
      <c r="G26" s="125"/>
      <c r="H26" s="125" t="s">
        <v>113</v>
      </c>
      <c r="I26" s="143"/>
      <c r="J26" s="144"/>
      <c r="K26" s="120"/>
    </row>
    <row r="27" ht="29" customHeight="1" spans="1:11">
      <c r="A27" s="121"/>
      <c r="B27" s="120"/>
      <c r="C27" s="122"/>
      <c r="D27" s="123" t="s">
        <v>114</v>
      </c>
      <c r="E27" s="123"/>
      <c r="F27" s="125" t="s">
        <v>115</v>
      </c>
      <c r="G27" s="125"/>
      <c r="H27" s="125" t="s">
        <v>115</v>
      </c>
      <c r="I27" s="143"/>
      <c r="J27" s="144"/>
      <c r="K27" s="120"/>
    </row>
    <row r="28" ht="29" customHeight="1" spans="1:11">
      <c r="A28" s="121"/>
      <c r="B28" s="120"/>
      <c r="C28" s="122"/>
      <c r="D28" s="123" t="s">
        <v>116</v>
      </c>
      <c r="E28" s="123"/>
      <c r="F28" s="125" t="s">
        <v>117</v>
      </c>
      <c r="G28" s="125"/>
      <c r="H28" s="125" t="s">
        <v>118</v>
      </c>
      <c r="I28" s="143"/>
      <c r="J28" s="144"/>
      <c r="K28" s="120"/>
    </row>
    <row r="29" ht="29" customHeight="1" spans="1:11">
      <c r="A29" s="121"/>
      <c r="B29" s="120"/>
      <c r="C29" s="122"/>
      <c r="D29" s="123" t="s">
        <v>119</v>
      </c>
      <c r="E29" s="123"/>
      <c r="F29" s="125" t="s">
        <v>120</v>
      </c>
      <c r="G29" s="125"/>
      <c r="H29" s="125" t="s">
        <v>120</v>
      </c>
      <c r="I29" s="143"/>
      <c r="J29" s="144"/>
      <c r="K29" s="119"/>
    </row>
    <row r="30" ht="29" customHeight="1" spans="1:11">
      <c r="A30" s="121"/>
      <c r="B30" s="120"/>
      <c r="C30" s="122" t="s">
        <v>121</v>
      </c>
      <c r="D30" s="123" t="s">
        <v>122</v>
      </c>
      <c r="E30" s="123"/>
      <c r="F30" s="125">
        <v>1</v>
      </c>
      <c r="G30" s="125"/>
      <c r="H30" s="125">
        <v>1</v>
      </c>
      <c r="I30" s="143">
        <v>10</v>
      </c>
      <c r="J30" s="144">
        <v>10</v>
      </c>
      <c r="K30" s="106"/>
    </row>
    <row r="31" ht="29" customHeight="1" spans="1:11">
      <c r="A31" s="121"/>
      <c r="B31" s="120"/>
      <c r="C31" s="122"/>
      <c r="D31" s="123" t="s">
        <v>123</v>
      </c>
      <c r="E31" s="123"/>
      <c r="F31" s="125" t="s">
        <v>124</v>
      </c>
      <c r="G31" s="125"/>
      <c r="H31" s="125">
        <v>0.9</v>
      </c>
      <c r="I31" s="143"/>
      <c r="J31" s="144"/>
      <c r="K31" s="106"/>
    </row>
    <row r="32" ht="29" customHeight="1" spans="1:11">
      <c r="A32" s="121"/>
      <c r="B32" s="120"/>
      <c r="C32" s="122"/>
      <c r="D32" s="123" t="s">
        <v>125</v>
      </c>
      <c r="E32" s="123"/>
      <c r="F32" s="125">
        <v>1</v>
      </c>
      <c r="G32" s="125"/>
      <c r="H32" s="125">
        <v>1</v>
      </c>
      <c r="I32" s="143"/>
      <c r="J32" s="144"/>
      <c r="K32" s="106"/>
    </row>
    <row r="33" ht="29" customHeight="1" spans="1:11">
      <c r="A33" s="121"/>
      <c r="B33" s="120"/>
      <c r="C33" s="122"/>
      <c r="D33" s="123" t="s">
        <v>126</v>
      </c>
      <c r="E33" s="123"/>
      <c r="F33" s="125">
        <v>0</v>
      </c>
      <c r="G33" s="125"/>
      <c r="H33" s="125">
        <v>0</v>
      </c>
      <c r="I33" s="143"/>
      <c r="J33" s="144"/>
      <c r="K33" s="106"/>
    </row>
    <row r="34" ht="29" customHeight="1" spans="1:11">
      <c r="A34" s="121"/>
      <c r="B34" s="120"/>
      <c r="C34" s="122"/>
      <c r="D34" s="123" t="s">
        <v>127</v>
      </c>
      <c r="E34" s="123"/>
      <c r="F34" s="125">
        <v>1</v>
      </c>
      <c r="G34" s="125"/>
      <c r="H34" s="125">
        <v>1</v>
      </c>
      <c r="I34" s="143"/>
      <c r="J34" s="144"/>
      <c r="K34" s="106"/>
    </row>
    <row r="35" ht="29" customHeight="1" spans="1:11">
      <c r="A35" s="121"/>
      <c r="B35" s="120"/>
      <c r="C35" s="122"/>
      <c r="D35" s="123" t="s">
        <v>128</v>
      </c>
      <c r="E35" s="123"/>
      <c r="F35" s="125">
        <v>1</v>
      </c>
      <c r="G35" s="125"/>
      <c r="H35" s="125">
        <v>1</v>
      </c>
      <c r="I35" s="143"/>
      <c r="J35" s="144"/>
      <c r="K35" s="106"/>
    </row>
    <row r="36" ht="29" customHeight="1" spans="1:11">
      <c r="A36" s="121"/>
      <c r="B36" s="120"/>
      <c r="C36" s="122"/>
      <c r="D36" s="123" t="s">
        <v>129</v>
      </c>
      <c r="E36" s="123"/>
      <c r="F36" s="125">
        <v>1</v>
      </c>
      <c r="G36" s="125"/>
      <c r="H36" s="125">
        <v>1</v>
      </c>
      <c r="I36" s="143"/>
      <c r="J36" s="144"/>
      <c r="K36" s="106"/>
    </row>
    <row r="37" ht="29" customHeight="1" spans="1:11">
      <c r="A37" s="121"/>
      <c r="B37" s="120"/>
      <c r="C37" s="122"/>
      <c r="D37" s="123" t="s">
        <v>130</v>
      </c>
      <c r="E37" s="123"/>
      <c r="F37" s="125">
        <v>1</v>
      </c>
      <c r="G37" s="125"/>
      <c r="H37" s="125">
        <v>1</v>
      </c>
      <c r="I37" s="143"/>
      <c r="J37" s="144"/>
      <c r="K37" s="106"/>
    </row>
    <row r="38" ht="29" customHeight="1" spans="1:11">
      <c r="A38" s="121"/>
      <c r="B38" s="120"/>
      <c r="C38" s="132" t="s">
        <v>131</v>
      </c>
      <c r="D38" s="123" t="s">
        <v>132</v>
      </c>
      <c r="E38" s="123"/>
      <c r="F38" s="123" t="s">
        <v>133</v>
      </c>
      <c r="G38" s="123"/>
      <c r="H38" s="123" t="s">
        <v>133</v>
      </c>
      <c r="I38" s="143">
        <v>10</v>
      </c>
      <c r="J38" s="120">
        <v>10</v>
      </c>
      <c r="K38" s="145"/>
    </row>
    <row r="39" ht="29" customHeight="1" spans="1:11">
      <c r="A39" s="121"/>
      <c r="B39" s="120"/>
      <c r="C39" s="132"/>
      <c r="D39" s="123" t="s">
        <v>134</v>
      </c>
      <c r="E39" s="123"/>
      <c r="F39" s="125" t="s">
        <v>135</v>
      </c>
      <c r="G39" s="125"/>
      <c r="H39" s="125">
        <v>1</v>
      </c>
      <c r="I39" s="143"/>
      <c r="J39" s="120"/>
      <c r="K39" s="145"/>
    </row>
    <row r="40" ht="29" customHeight="1" spans="1:11">
      <c r="A40" s="121"/>
      <c r="B40" s="120"/>
      <c r="C40" s="122" t="s">
        <v>136</v>
      </c>
      <c r="D40" s="123" t="s">
        <v>137</v>
      </c>
      <c r="E40" s="123"/>
      <c r="F40" s="125">
        <v>1</v>
      </c>
      <c r="G40" s="125"/>
      <c r="H40" s="125">
        <v>1</v>
      </c>
      <c r="I40" s="119">
        <v>10</v>
      </c>
      <c r="J40" s="138">
        <v>10</v>
      </c>
      <c r="K40" s="146"/>
    </row>
    <row r="41" ht="29" customHeight="1" spans="1:11">
      <c r="A41" s="121"/>
      <c r="B41" s="120"/>
      <c r="C41" s="122"/>
      <c r="D41" s="123" t="s">
        <v>138</v>
      </c>
      <c r="E41" s="123"/>
      <c r="F41" s="133" t="s">
        <v>139</v>
      </c>
      <c r="G41" s="133"/>
      <c r="H41" s="133" t="s">
        <v>140</v>
      </c>
      <c r="I41" s="138"/>
      <c r="J41" s="138"/>
      <c r="K41" s="147"/>
    </row>
    <row r="42" ht="29" customHeight="1" spans="1:11">
      <c r="A42" s="121"/>
      <c r="B42" s="120"/>
      <c r="C42" s="122"/>
      <c r="D42" s="123" t="s">
        <v>141</v>
      </c>
      <c r="E42" s="123"/>
      <c r="F42" s="123" t="s">
        <v>142</v>
      </c>
      <c r="G42" s="123"/>
      <c r="H42" s="123" t="s">
        <v>143</v>
      </c>
      <c r="I42" s="134"/>
      <c r="J42" s="134"/>
      <c r="K42" s="148"/>
    </row>
    <row r="43" ht="29" customHeight="1" spans="1:11">
      <c r="A43" s="121"/>
      <c r="B43" s="134" t="s">
        <v>144</v>
      </c>
      <c r="C43" s="122" t="s">
        <v>145</v>
      </c>
      <c r="D43" s="120" t="s">
        <v>146</v>
      </c>
      <c r="E43" s="120"/>
      <c r="F43" s="120"/>
      <c r="G43" s="120"/>
      <c r="H43" s="120"/>
      <c r="I43" s="120"/>
      <c r="J43" s="120"/>
      <c r="K43" s="106"/>
    </row>
    <row r="44" ht="29" customHeight="1" spans="1:11">
      <c r="A44" s="121"/>
      <c r="B44" s="120"/>
      <c r="C44" s="132" t="s">
        <v>147</v>
      </c>
      <c r="D44" s="123" t="s">
        <v>148</v>
      </c>
      <c r="E44" s="123"/>
      <c r="F44" s="125">
        <v>1</v>
      </c>
      <c r="G44" s="125"/>
      <c r="H44" s="125">
        <v>1</v>
      </c>
      <c r="I44" s="120">
        <v>10</v>
      </c>
      <c r="J44" s="120">
        <v>10</v>
      </c>
      <c r="K44" s="149"/>
    </row>
    <row r="45" ht="29" customHeight="1" spans="1:11">
      <c r="A45" s="121"/>
      <c r="B45" s="120"/>
      <c r="C45" s="135"/>
      <c r="D45" s="123" t="s">
        <v>149</v>
      </c>
      <c r="E45" s="123"/>
      <c r="F45" s="123" t="s">
        <v>150</v>
      </c>
      <c r="G45" s="123"/>
      <c r="H45" s="123" t="s">
        <v>150</v>
      </c>
      <c r="I45" s="120"/>
      <c r="J45" s="120"/>
      <c r="K45" s="149"/>
    </row>
    <row r="46" ht="29" customHeight="1" spans="1:11">
      <c r="A46" s="121"/>
      <c r="B46" s="120"/>
      <c r="C46" s="136"/>
      <c r="D46" s="123" t="s">
        <v>151</v>
      </c>
      <c r="E46" s="123"/>
      <c r="F46" s="125" t="s">
        <v>152</v>
      </c>
      <c r="G46" s="125"/>
      <c r="H46" s="125" t="s">
        <v>152</v>
      </c>
      <c r="I46" s="120"/>
      <c r="J46" s="120"/>
      <c r="K46" s="149"/>
    </row>
    <row r="47" ht="29" customHeight="1" spans="1:11">
      <c r="A47" s="121"/>
      <c r="B47" s="120"/>
      <c r="C47" s="122" t="s">
        <v>153</v>
      </c>
      <c r="D47" s="120" t="s">
        <v>146</v>
      </c>
      <c r="E47" s="120"/>
      <c r="F47" s="120"/>
      <c r="G47" s="120"/>
      <c r="H47" s="120"/>
      <c r="I47" s="120"/>
      <c r="J47" s="120"/>
      <c r="K47" s="106"/>
    </row>
    <row r="48" ht="29" customHeight="1" spans="1:11">
      <c r="A48" s="121"/>
      <c r="B48" s="120"/>
      <c r="C48" s="122" t="s">
        <v>154</v>
      </c>
      <c r="D48" s="137" t="s">
        <v>155</v>
      </c>
      <c r="E48" s="137"/>
      <c r="F48" s="124" t="s">
        <v>156</v>
      </c>
      <c r="G48" s="124"/>
      <c r="H48" s="120" t="s">
        <v>156</v>
      </c>
      <c r="I48" s="120">
        <v>5</v>
      </c>
      <c r="J48" s="120">
        <v>5</v>
      </c>
      <c r="K48" s="106"/>
    </row>
    <row r="49" ht="29" customHeight="1" spans="1:11">
      <c r="A49" s="121"/>
      <c r="B49" s="120"/>
      <c r="C49" s="122"/>
      <c r="D49" s="123" t="s">
        <v>157</v>
      </c>
      <c r="E49" s="123"/>
      <c r="F49" s="123" t="s">
        <v>158</v>
      </c>
      <c r="G49" s="123"/>
      <c r="H49" s="120" t="s">
        <v>158</v>
      </c>
      <c r="I49" s="120"/>
      <c r="J49" s="120"/>
      <c r="K49" s="106"/>
    </row>
    <row r="50" ht="40" customHeight="1" spans="1:11">
      <c r="A50" s="138"/>
      <c r="B50" s="138" t="s">
        <v>159</v>
      </c>
      <c r="C50" s="120" t="s">
        <v>160</v>
      </c>
      <c r="D50" s="120" t="s">
        <v>161</v>
      </c>
      <c r="E50" s="120"/>
      <c r="F50" s="120" t="s">
        <v>162</v>
      </c>
      <c r="G50" s="120"/>
      <c r="H50" s="139">
        <v>0.93</v>
      </c>
      <c r="I50" s="120">
        <v>5</v>
      </c>
      <c r="J50" s="120">
        <v>5</v>
      </c>
      <c r="K50" s="106"/>
    </row>
    <row r="51" ht="26.25" customHeight="1" spans="1:11">
      <c r="A51" s="120" t="s">
        <v>163</v>
      </c>
      <c r="B51" s="120"/>
      <c r="C51" s="120"/>
      <c r="D51" s="120"/>
      <c r="E51" s="120"/>
      <c r="F51" s="120"/>
      <c r="G51" s="120"/>
      <c r="H51" s="120"/>
      <c r="I51" s="120">
        <f>SUM(I14:I50)+I5</f>
        <v>100</v>
      </c>
      <c r="J51" s="150">
        <v>100</v>
      </c>
      <c r="K51" s="106"/>
    </row>
    <row r="52" ht="21.75" customHeight="1" spans="1:11">
      <c r="A52" s="34" t="s">
        <v>164</v>
      </c>
      <c r="B52" s="34"/>
      <c r="C52" s="34"/>
      <c r="D52" s="34"/>
      <c r="E52" s="34"/>
      <c r="F52" s="34"/>
      <c r="G52" s="34"/>
      <c r="H52" s="34"/>
      <c r="I52" s="34"/>
      <c r="J52" s="34"/>
      <c r="K52" s="34"/>
    </row>
  </sheetData>
  <mergeCells count="125">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F21:G21"/>
    <mergeCell ref="F22:G22"/>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A51:H51"/>
    <mergeCell ref="A52:K52"/>
    <mergeCell ref="A4:A10"/>
    <mergeCell ref="A11:A12"/>
    <mergeCell ref="A13:A50"/>
    <mergeCell ref="B14:B42"/>
    <mergeCell ref="B43:B49"/>
    <mergeCell ref="C14:C29"/>
    <mergeCell ref="C30:C37"/>
    <mergeCell ref="C38:C39"/>
    <mergeCell ref="C40:C42"/>
    <mergeCell ref="C44:C46"/>
    <mergeCell ref="C48:C49"/>
    <mergeCell ref="I14:I29"/>
    <mergeCell ref="I30:I37"/>
    <mergeCell ref="I38:I39"/>
    <mergeCell ref="I40:I42"/>
    <mergeCell ref="I44:I46"/>
    <mergeCell ref="I48:I49"/>
    <mergeCell ref="J14:J29"/>
    <mergeCell ref="J30:J37"/>
    <mergeCell ref="J38:J39"/>
    <mergeCell ref="J40:J42"/>
    <mergeCell ref="J44:J46"/>
    <mergeCell ref="J48:J49"/>
    <mergeCell ref="K14:K29"/>
    <mergeCell ref="K30:K37"/>
    <mergeCell ref="K38:K39"/>
    <mergeCell ref="K40:K42"/>
    <mergeCell ref="K44:K46"/>
    <mergeCell ref="K48:K49"/>
    <mergeCell ref="D21:E23"/>
  </mergeCells>
  <pageMargins left="0.25" right="0.25" top="0.75" bottom="0.75" header="0.3" footer="0.3"/>
  <pageSetup paperSize="9" orientation="portrait"/>
  <headerFooter alignWithMargins="0"/>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19" workbookViewId="0">
      <selection activeCell="A25" sqref="A25:I25"/>
    </sheetView>
  </sheetViews>
  <sheetFormatPr defaultColWidth="9" defaultRowHeight="15.6"/>
  <cols>
    <col min="1" max="1" width="8.5" style="3" customWidth="1"/>
    <col min="2" max="2" width="9" style="3"/>
    <col min="3" max="3" width="10.8796296296296" style="3" customWidth="1"/>
    <col min="4" max="4" width="9.62962962962963" style="3" customWidth="1"/>
    <col min="5" max="5" width="13.3796296296296" style="3" customWidth="1"/>
    <col min="6" max="6" width="9.62962962962963" style="3" customWidth="1"/>
    <col min="7" max="7" width="7.75" style="3" customWidth="1"/>
    <col min="8" max="8" width="7.37962962962963" style="3" customWidth="1"/>
    <col min="9" max="9" width="15.1296296296296"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69" t="s">
        <v>168</v>
      </c>
      <c r="C3" s="69"/>
      <c r="D3" s="69"/>
      <c r="E3" s="69"/>
      <c r="F3" s="69"/>
      <c r="G3" s="69"/>
      <c r="H3" s="69"/>
      <c r="I3" s="69"/>
      <c r="N3" s="37"/>
    </row>
    <row r="4" s="1" customFormat="1" ht="30.75" customHeight="1" spans="1:14">
      <c r="A4" s="8" t="s">
        <v>169</v>
      </c>
      <c r="B4" s="69" t="s">
        <v>170</v>
      </c>
      <c r="C4" s="69"/>
      <c r="D4" s="69"/>
      <c r="E4" s="69"/>
      <c r="F4" s="69" t="s">
        <v>171</v>
      </c>
      <c r="G4" s="69" t="s">
        <v>172</v>
      </c>
      <c r="H4" s="69"/>
      <c r="I4" s="69"/>
      <c r="J4" s="37"/>
      <c r="K4" s="37"/>
      <c r="L4" s="37"/>
      <c r="M4" s="37"/>
      <c r="N4" s="37"/>
    </row>
    <row r="5" s="2" customFormat="1" ht="37" customHeight="1" spans="1:14">
      <c r="A5" s="8" t="s">
        <v>173</v>
      </c>
      <c r="B5" s="70"/>
      <c r="C5" s="70"/>
      <c r="D5" s="71" t="s">
        <v>174</v>
      </c>
      <c r="E5" s="71" t="s">
        <v>175</v>
      </c>
      <c r="F5" s="71" t="s">
        <v>176</v>
      </c>
      <c r="G5" s="71" t="s">
        <v>79</v>
      </c>
      <c r="H5" s="71" t="s">
        <v>177</v>
      </c>
      <c r="I5" s="71" t="s">
        <v>80</v>
      </c>
      <c r="J5" s="38"/>
      <c r="K5" s="38"/>
      <c r="L5" s="38"/>
      <c r="M5" s="38"/>
      <c r="N5" s="38"/>
    </row>
    <row r="6" s="1" customFormat="1" ht="24.95" customHeight="1" spans="1:14">
      <c r="A6" s="8"/>
      <c r="B6" s="72" t="s">
        <v>178</v>
      </c>
      <c r="C6" s="72"/>
      <c r="D6" s="69">
        <v>100</v>
      </c>
      <c r="E6" s="73">
        <v>100</v>
      </c>
      <c r="F6" s="73">
        <f>SUM(F7:F9)</f>
        <v>133.2</v>
      </c>
      <c r="G6" s="74">
        <v>10</v>
      </c>
      <c r="H6" s="75">
        <v>1</v>
      </c>
      <c r="I6" s="69">
        <f>H6*G6</f>
        <v>10</v>
      </c>
      <c r="J6" s="37"/>
      <c r="K6" s="37"/>
      <c r="L6" s="37"/>
      <c r="M6" s="37"/>
      <c r="N6" s="37"/>
    </row>
    <row r="7" s="1" customFormat="1" ht="24.95" customHeight="1" spans="1:14">
      <c r="A7" s="8"/>
      <c r="B7" s="69" t="s">
        <v>179</v>
      </c>
      <c r="C7" s="69"/>
      <c r="D7" s="69">
        <v>100</v>
      </c>
      <c r="E7" s="73">
        <v>100</v>
      </c>
      <c r="F7" s="73">
        <v>100</v>
      </c>
      <c r="G7" s="74" t="s">
        <v>35</v>
      </c>
      <c r="H7" s="74"/>
      <c r="I7" s="69" t="s">
        <v>35</v>
      </c>
      <c r="J7" s="37"/>
      <c r="K7" s="37"/>
      <c r="L7" s="37"/>
      <c r="M7" s="37"/>
      <c r="N7" s="37"/>
    </row>
    <row r="8" s="1" customFormat="1" ht="24.95" customHeight="1" spans="1:14">
      <c r="A8" s="8"/>
      <c r="B8" s="76" t="s">
        <v>180</v>
      </c>
      <c r="C8" s="77"/>
      <c r="D8" s="69"/>
      <c r="E8" s="78"/>
      <c r="F8" s="73"/>
      <c r="G8" s="74" t="s">
        <v>35</v>
      </c>
      <c r="H8" s="74"/>
      <c r="I8" s="69" t="s">
        <v>35</v>
      </c>
      <c r="J8" s="37"/>
      <c r="K8" s="37"/>
      <c r="L8" s="37"/>
      <c r="M8" s="37"/>
      <c r="N8" s="37"/>
    </row>
    <row r="9" s="1" customFormat="1" ht="24.95" customHeight="1" spans="1:14">
      <c r="A9" s="8"/>
      <c r="B9" s="72" t="s">
        <v>181</v>
      </c>
      <c r="C9" s="72"/>
      <c r="D9" s="72"/>
      <c r="E9" s="69"/>
      <c r="F9" s="69">
        <v>33.2</v>
      </c>
      <c r="G9" s="74" t="s">
        <v>35</v>
      </c>
      <c r="H9" s="74"/>
      <c r="I9" s="69" t="s">
        <v>35</v>
      </c>
      <c r="J9" s="37"/>
      <c r="K9" s="37"/>
      <c r="L9" s="37"/>
      <c r="M9" s="37"/>
      <c r="N9" s="37"/>
    </row>
    <row r="10" s="1" customFormat="1" ht="24.95" customHeight="1" spans="1:14">
      <c r="A10" s="19" t="s">
        <v>182</v>
      </c>
      <c r="B10" s="69" t="s">
        <v>183</v>
      </c>
      <c r="C10" s="69"/>
      <c r="D10" s="69"/>
      <c r="E10" s="69"/>
      <c r="F10" s="69" t="s">
        <v>184</v>
      </c>
      <c r="G10" s="69"/>
      <c r="H10" s="69"/>
      <c r="I10" s="69"/>
      <c r="J10" s="37"/>
      <c r="K10" s="37"/>
      <c r="L10" s="37"/>
      <c r="M10" s="37"/>
      <c r="N10" s="37"/>
    </row>
    <row r="11" s="1" customFormat="1" ht="251" customHeight="1" spans="1:14">
      <c r="A11" s="11"/>
      <c r="B11" s="79" t="s">
        <v>185</v>
      </c>
      <c r="C11" s="80"/>
      <c r="D11" s="80"/>
      <c r="E11" s="81"/>
      <c r="F11" s="82" t="s">
        <v>186</v>
      </c>
      <c r="G11" s="83"/>
      <c r="H11" s="83"/>
      <c r="I11" s="95"/>
      <c r="J11" s="37"/>
      <c r="K11" s="37"/>
      <c r="L11" s="37"/>
      <c r="M11" s="37"/>
      <c r="N11" s="37"/>
    </row>
    <row r="12" s="1" customFormat="1" ht="30" customHeight="1" spans="1:9">
      <c r="A12" s="8" t="s">
        <v>187</v>
      </c>
      <c r="B12" s="84" t="s">
        <v>188</v>
      </c>
      <c r="C12" s="84" t="s">
        <v>189</v>
      </c>
      <c r="D12" s="84" t="s">
        <v>190</v>
      </c>
      <c r="E12" s="71" t="s">
        <v>191</v>
      </c>
      <c r="F12" s="71" t="s">
        <v>192</v>
      </c>
      <c r="G12" s="70" t="s">
        <v>193</v>
      </c>
      <c r="H12" s="84" t="s">
        <v>194</v>
      </c>
      <c r="I12" s="96" t="s">
        <v>195</v>
      </c>
    </row>
    <row r="13" s="1" customFormat="1" ht="96" customHeight="1" spans="1:9">
      <c r="A13" s="8"/>
      <c r="B13" s="85" t="s">
        <v>82</v>
      </c>
      <c r="C13" s="86" t="s">
        <v>83</v>
      </c>
      <c r="D13" s="87" t="s">
        <v>196</v>
      </c>
      <c r="E13" s="87" t="s">
        <v>197</v>
      </c>
      <c r="F13" s="88" t="s">
        <v>198</v>
      </c>
      <c r="G13" s="85">
        <v>15</v>
      </c>
      <c r="H13" s="85">
        <v>15</v>
      </c>
      <c r="I13" s="97"/>
    </row>
    <row r="14" s="1" customFormat="1" ht="55" customHeight="1" spans="1:9">
      <c r="A14" s="8"/>
      <c r="B14" s="85"/>
      <c r="C14" s="89"/>
      <c r="D14" s="87" t="s">
        <v>199</v>
      </c>
      <c r="E14" s="87" t="s">
        <v>200</v>
      </c>
      <c r="F14" s="88" t="s">
        <v>201</v>
      </c>
      <c r="G14" s="85">
        <v>15</v>
      </c>
      <c r="H14" s="85">
        <v>15</v>
      </c>
      <c r="I14" s="98"/>
    </row>
    <row r="15" s="1" customFormat="1" ht="57.6" spans="1:9">
      <c r="A15" s="8"/>
      <c r="B15" s="85"/>
      <c r="C15" s="90"/>
      <c r="D15" s="87" t="s">
        <v>202</v>
      </c>
      <c r="E15" s="87" t="s">
        <v>203</v>
      </c>
      <c r="F15" s="88" t="s">
        <v>204</v>
      </c>
      <c r="G15" s="85">
        <v>20</v>
      </c>
      <c r="H15" s="85">
        <v>20</v>
      </c>
      <c r="I15" s="98"/>
    </row>
    <row r="16" s="1" customFormat="1" ht="82" customHeight="1" spans="1:9">
      <c r="A16" s="8"/>
      <c r="B16" s="85"/>
      <c r="C16" s="86" t="s">
        <v>121</v>
      </c>
      <c r="D16" s="87" t="s">
        <v>205</v>
      </c>
      <c r="E16" s="87" t="s">
        <v>206</v>
      </c>
      <c r="F16" s="91" t="s">
        <v>207</v>
      </c>
      <c r="G16" s="85">
        <v>5</v>
      </c>
      <c r="H16" s="85">
        <v>5</v>
      </c>
      <c r="I16" s="97"/>
    </row>
    <row r="17" s="1" customFormat="1" ht="30" customHeight="1" spans="1:9">
      <c r="A17" s="8"/>
      <c r="B17" s="85"/>
      <c r="C17" s="85" t="s">
        <v>131</v>
      </c>
      <c r="D17" s="92" t="s">
        <v>208</v>
      </c>
      <c r="E17" s="93">
        <v>1</v>
      </c>
      <c r="F17" s="91">
        <v>1</v>
      </c>
      <c r="G17" s="85">
        <v>5</v>
      </c>
      <c r="H17" s="85">
        <v>5</v>
      </c>
      <c r="I17" s="97"/>
    </row>
    <row r="18" s="1" customFormat="1" ht="57.6" spans="1:9">
      <c r="A18" s="8"/>
      <c r="B18" s="85"/>
      <c r="C18" s="85" t="s">
        <v>136</v>
      </c>
      <c r="D18" s="92" t="s">
        <v>137</v>
      </c>
      <c r="E18" s="93" t="s">
        <v>209</v>
      </c>
      <c r="F18" s="91" t="s">
        <v>210</v>
      </c>
      <c r="G18" s="85">
        <v>10</v>
      </c>
      <c r="H18" s="85">
        <v>10</v>
      </c>
      <c r="I18" s="98" t="s">
        <v>211</v>
      </c>
    </row>
    <row r="19" s="1" customFormat="1" ht="77" customHeight="1" spans="1:9">
      <c r="A19" s="8"/>
      <c r="B19" s="85" t="s">
        <v>144</v>
      </c>
      <c r="C19" s="85" t="s">
        <v>212</v>
      </c>
      <c r="D19" s="87" t="s">
        <v>213</v>
      </c>
      <c r="E19" s="87" t="s">
        <v>214</v>
      </c>
      <c r="F19" s="88"/>
      <c r="G19" s="85">
        <v>5</v>
      </c>
      <c r="H19" s="85">
        <v>5</v>
      </c>
      <c r="I19" s="97"/>
    </row>
    <row r="20" s="1" customFormat="1" ht="87" customHeight="1" spans="1:9">
      <c r="A20" s="8"/>
      <c r="B20" s="85"/>
      <c r="C20" s="85" t="s">
        <v>215</v>
      </c>
      <c r="D20" s="87" t="s">
        <v>216</v>
      </c>
      <c r="E20" s="87" t="s">
        <v>206</v>
      </c>
      <c r="F20" s="88" t="s">
        <v>152</v>
      </c>
      <c r="G20" s="85">
        <v>5</v>
      </c>
      <c r="H20" s="85">
        <v>5</v>
      </c>
      <c r="I20" s="97"/>
    </row>
    <row r="21" s="1" customFormat="1" ht="30" customHeight="1" spans="1:9">
      <c r="A21" s="8"/>
      <c r="B21" s="85"/>
      <c r="C21" s="85" t="s">
        <v>217</v>
      </c>
      <c r="D21" s="92" t="s">
        <v>146</v>
      </c>
      <c r="E21" s="85"/>
      <c r="F21" s="88"/>
      <c r="G21" s="85"/>
      <c r="H21" s="85"/>
      <c r="I21" s="97"/>
    </row>
    <row r="22" s="1" customFormat="1" ht="88" customHeight="1" spans="1:9">
      <c r="A22" s="8"/>
      <c r="B22" s="85"/>
      <c r="C22" s="85" t="s">
        <v>218</v>
      </c>
      <c r="D22" s="87" t="s">
        <v>219</v>
      </c>
      <c r="E22" s="87" t="s">
        <v>220</v>
      </c>
      <c r="F22" s="88"/>
      <c r="G22" s="85">
        <v>5</v>
      </c>
      <c r="H22" s="85">
        <v>5</v>
      </c>
      <c r="I22" s="97"/>
    </row>
    <row r="23" s="1" customFormat="1" ht="54" customHeight="1" spans="1:9">
      <c r="A23" s="8"/>
      <c r="B23" s="85" t="s">
        <v>159</v>
      </c>
      <c r="C23" s="85" t="s">
        <v>221</v>
      </c>
      <c r="D23" s="94" t="s">
        <v>222</v>
      </c>
      <c r="E23" s="85" t="s">
        <v>124</v>
      </c>
      <c r="F23" s="91">
        <v>0.9</v>
      </c>
      <c r="G23" s="85">
        <v>5</v>
      </c>
      <c r="H23" s="85">
        <v>5</v>
      </c>
      <c r="I23" s="97"/>
    </row>
    <row r="24" s="1" customFormat="1" ht="30" customHeight="1" spans="1:9">
      <c r="A24" s="8" t="s">
        <v>223</v>
      </c>
      <c r="B24" s="8"/>
      <c r="C24" s="8"/>
      <c r="D24" s="8"/>
      <c r="E24" s="8"/>
      <c r="F24" s="8"/>
      <c r="G24" s="8">
        <v>100</v>
      </c>
      <c r="H24" s="10">
        <f>SUM(H13:H23)+I6</f>
        <v>100</v>
      </c>
      <c r="I24" s="18"/>
    </row>
    <row r="25" spans="1:9">
      <c r="A25" s="34" t="s">
        <v>224</v>
      </c>
      <c r="B25" s="35"/>
      <c r="C25" s="35"/>
      <c r="D25" s="35"/>
      <c r="E25" s="35"/>
      <c r="F25" s="35"/>
      <c r="G25" s="35"/>
      <c r="H25" s="35"/>
      <c r="I25" s="35"/>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8"/>
    <mergeCell ref="B19:B22"/>
    <mergeCell ref="C13:C15"/>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21" workbookViewId="0">
      <selection activeCell="G45" sqref="G45"/>
    </sheetView>
  </sheetViews>
  <sheetFormatPr defaultColWidth="9" defaultRowHeight="15.6"/>
  <cols>
    <col min="1" max="1" width="8.5" style="3" customWidth="1"/>
    <col min="2" max="2" width="9" style="3"/>
    <col min="3" max="3" width="10.8796296296296" style="3" customWidth="1"/>
    <col min="4" max="4" width="15.5" style="3" customWidth="1"/>
    <col min="5" max="5" width="10.6296296296296" style="3" customWidth="1"/>
    <col min="6" max="6" width="11.5" style="3" customWidth="1"/>
    <col min="7" max="7" width="7.75" style="3" customWidth="1"/>
    <col min="8" max="8" width="7.37962962962963" style="3" customWidth="1"/>
    <col min="9" max="9" width="11.25"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47" t="s">
        <v>225</v>
      </c>
      <c r="C3" s="48"/>
      <c r="D3" s="48"/>
      <c r="E3" s="49"/>
      <c r="F3" s="47"/>
      <c r="G3" s="48"/>
      <c r="H3" s="48"/>
      <c r="I3" s="49"/>
      <c r="N3" s="37"/>
    </row>
    <row r="4" s="1" customFormat="1" ht="30.75" customHeight="1" spans="1:14">
      <c r="A4" s="8" t="s">
        <v>169</v>
      </c>
      <c r="B4" s="42" t="s">
        <v>226</v>
      </c>
      <c r="C4" s="50"/>
      <c r="D4" s="50"/>
      <c r="E4" s="50"/>
      <c r="F4" s="51" t="s">
        <v>227</v>
      </c>
      <c r="G4" s="51" t="s">
        <v>172</v>
      </c>
      <c r="H4" s="51"/>
      <c r="I4" s="51"/>
      <c r="J4" s="37"/>
      <c r="K4" s="37"/>
      <c r="L4" s="37"/>
      <c r="M4" s="37"/>
      <c r="N4" s="37"/>
    </row>
    <row r="5" s="2" customFormat="1" ht="30" customHeight="1" spans="1:14">
      <c r="A5" s="8" t="s">
        <v>173</v>
      </c>
      <c r="B5" s="52"/>
      <c r="C5" s="52"/>
      <c r="D5" s="26" t="s">
        <v>228</v>
      </c>
      <c r="E5" s="26" t="s">
        <v>229</v>
      </c>
      <c r="F5" s="26" t="s">
        <v>230</v>
      </c>
      <c r="G5" s="26" t="s">
        <v>193</v>
      </c>
      <c r="H5" s="26" t="s">
        <v>231</v>
      </c>
      <c r="I5" s="26" t="s">
        <v>194</v>
      </c>
      <c r="J5" s="38"/>
      <c r="K5" s="38"/>
      <c r="L5" s="38"/>
      <c r="M5" s="38"/>
      <c r="N5" s="38"/>
    </row>
    <row r="6" s="1" customFormat="1" ht="24.95" customHeight="1" spans="1:14">
      <c r="A6" s="8"/>
      <c r="B6" s="53" t="s">
        <v>232</v>
      </c>
      <c r="C6" s="53"/>
      <c r="D6" s="51">
        <v>140.59</v>
      </c>
      <c r="E6" s="51">
        <v>140.59</v>
      </c>
      <c r="F6" s="51">
        <v>140.59</v>
      </c>
      <c r="G6" s="54">
        <v>10</v>
      </c>
      <c r="H6" s="55">
        <v>1</v>
      </c>
      <c r="I6" s="51">
        <f>H6*G6</f>
        <v>10</v>
      </c>
      <c r="J6" s="37"/>
      <c r="K6" s="37"/>
      <c r="L6" s="37"/>
      <c r="M6" s="37"/>
      <c r="N6" s="37"/>
    </row>
    <row r="7" s="1" customFormat="1" ht="24.95" customHeight="1" spans="1:14">
      <c r="A7" s="8"/>
      <c r="B7" s="51" t="s">
        <v>233</v>
      </c>
      <c r="C7" s="51"/>
      <c r="D7" s="51">
        <v>140.59</v>
      </c>
      <c r="E7" s="51">
        <v>140.59</v>
      </c>
      <c r="F7" s="51">
        <v>140.59</v>
      </c>
      <c r="G7" s="54" t="s">
        <v>35</v>
      </c>
      <c r="H7" s="54"/>
      <c r="I7" s="51" t="s">
        <v>35</v>
      </c>
      <c r="J7" s="37"/>
      <c r="K7" s="37"/>
      <c r="L7" s="37"/>
      <c r="M7" s="37"/>
      <c r="N7" s="37"/>
    </row>
    <row r="8" s="1" customFormat="1" ht="24.95" customHeight="1" spans="1:14">
      <c r="A8" s="8"/>
      <c r="B8" s="51" t="s">
        <v>234</v>
      </c>
      <c r="C8" s="51"/>
      <c r="D8" s="51"/>
      <c r="E8" s="56"/>
      <c r="F8" s="57"/>
      <c r="G8" s="54" t="s">
        <v>35</v>
      </c>
      <c r="H8" s="54"/>
      <c r="I8" s="51" t="s">
        <v>35</v>
      </c>
      <c r="J8" s="37"/>
      <c r="K8" s="37"/>
      <c r="L8" s="37"/>
      <c r="M8" s="37"/>
      <c r="N8" s="37"/>
    </row>
    <row r="9" s="1" customFormat="1" ht="24.95" customHeight="1" spans="1:14">
      <c r="A9" s="8"/>
      <c r="B9" s="51" t="s">
        <v>235</v>
      </c>
      <c r="C9" s="51"/>
      <c r="D9" s="53"/>
      <c r="E9" s="51"/>
      <c r="F9" s="58"/>
      <c r="G9" s="54" t="s">
        <v>35</v>
      </c>
      <c r="H9" s="54"/>
      <c r="I9" s="51" t="s">
        <v>35</v>
      </c>
      <c r="J9" s="37"/>
      <c r="K9" s="37"/>
      <c r="L9" s="37"/>
      <c r="M9" s="37"/>
      <c r="N9" s="37"/>
    </row>
    <row r="10" s="1" customFormat="1" ht="24.95" customHeight="1" spans="1:14">
      <c r="A10" s="19" t="s">
        <v>182</v>
      </c>
      <c r="B10" s="51" t="s">
        <v>236</v>
      </c>
      <c r="C10" s="51"/>
      <c r="D10" s="51"/>
      <c r="E10" s="51"/>
      <c r="F10" s="51" t="s">
        <v>237</v>
      </c>
      <c r="G10" s="51"/>
      <c r="H10" s="51"/>
      <c r="I10" s="51"/>
      <c r="J10" s="37"/>
      <c r="K10" s="37"/>
      <c r="L10" s="37"/>
      <c r="M10" s="37"/>
      <c r="N10" s="37"/>
    </row>
    <row r="11" s="1" customFormat="1" ht="76" customHeight="1" spans="1:14">
      <c r="A11" s="11"/>
      <c r="B11" s="59" t="s">
        <v>238</v>
      </c>
      <c r="C11" s="60"/>
      <c r="D11" s="60"/>
      <c r="E11" s="61"/>
      <c r="F11" s="59" t="s">
        <v>239</v>
      </c>
      <c r="G11" s="60"/>
      <c r="H11" s="60"/>
      <c r="I11" s="61"/>
      <c r="J11" s="37"/>
      <c r="K11" s="37"/>
      <c r="L11" s="37"/>
      <c r="M11" s="37"/>
      <c r="N11" s="37"/>
    </row>
    <row r="12" s="1" customFormat="1" ht="30" customHeight="1" spans="1:9">
      <c r="A12" s="8" t="s">
        <v>187</v>
      </c>
      <c r="B12" s="62" t="s">
        <v>188</v>
      </c>
      <c r="C12" s="62" t="s">
        <v>189</v>
      </c>
      <c r="D12" s="62" t="s">
        <v>190</v>
      </c>
      <c r="E12" s="26" t="s">
        <v>191</v>
      </c>
      <c r="F12" s="26" t="s">
        <v>192</v>
      </c>
      <c r="G12" s="52" t="s">
        <v>193</v>
      </c>
      <c r="H12" s="62" t="s">
        <v>194</v>
      </c>
      <c r="I12" s="52" t="s">
        <v>240</v>
      </c>
    </row>
    <row r="13" s="1" customFormat="1" ht="30" customHeight="1" spans="1:9">
      <c r="A13" s="8"/>
      <c r="B13" s="26" t="s">
        <v>241</v>
      </c>
      <c r="C13" s="63" t="s">
        <v>242</v>
      </c>
      <c r="D13" s="25" t="s">
        <v>243</v>
      </c>
      <c r="E13" s="26" t="s">
        <v>244</v>
      </c>
      <c r="F13" s="33" t="s">
        <v>245</v>
      </c>
      <c r="G13" s="26">
        <v>20</v>
      </c>
      <c r="H13" s="26">
        <v>20</v>
      </c>
      <c r="I13" s="58"/>
    </row>
    <row r="14" s="1" customFormat="1" ht="95" customHeight="1" spans="1:9">
      <c r="A14" s="8"/>
      <c r="B14" s="26"/>
      <c r="C14" s="52"/>
      <c r="D14" s="64" t="s">
        <v>246</v>
      </c>
      <c r="E14" s="26" t="s">
        <v>247</v>
      </c>
      <c r="F14" s="33" t="s">
        <v>248</v>
      </c>
      <c r="G14" s="26">
        <v>20</v>
      </c>
      <c r="H14" s="26">
        <v>20</v>
      </c>
      <c r="I14" s="68"/>
    </row>
    <row r="15" s="1" customFormat="1" ht="30" customHeight="1" spans="1:9">
      <c r="A15" s="8"/>
      <c r="B15" s="26"/>
      <c r="C15" s="63" t="s">
        <v>249</v>
      </c>
      <c r="D15" s="65" t="s">
        <v>250</v>
      </c>
      <c r="E15" s="44" t="s">
        <v>251</v>
      </c>
      <c r="F15" s="31">
        <v>1</v>
      </c>
      <c r="G15" s="26">
        <v>5</v>
      </c>
      <c r="H15" s="26">
        <v>5</v>
      </c>
      <c r="I15" s="58"/>
    </row>
    <row r="16" s="1" customFormat="1" ht="30" customHeight="1" spans="1:9">
      <c r="A16" s="8"/>
      <c r="B16" s="26"/>
      <c r="C16" s="26" t="s">
        <v>252</v>
      </c>
      <c r="D16" s="65" t="s">
        <v>253</v>
      </c>
      <c r="E16" s="44">
        <v>1</v>
      </c>
      <c r="F16" s="31">
        <v>1</v>
      </c>
      <c r="G16" s="26">
        <v>10</v>
      </c>
      <c r="H16" s="26">
        <v>10</v>
      </c>
      <c r="I16" s="58"/>
    </row>
    <row r="17" s="1" customFormat="1" ht="31.2" spans="1:9">
      <c r="A17" s="8"/>
      <c r="B17" s="26"/>
      <c r="C17" s="26" t="s">
        <v>254</v>
      </c>
      <c r="D17" s="65" t="s">
        <v>255</v>
      </c>
      <c r="E17" s="44" t="s">
        <v>256</v>
      </c>
      <c r="F17" s="66">
        <v>140.59</v>
      </c>
      <c r="G17" s="26">
        <v>5</v>
      </c>
      <c r="H17" s="26">
        <v>5</v>
      </c>
      <c r="I17" s="68"/>
    </row>
    <row r="18" s="1" customFormat="1" ht="99" customHeight="1" spans="1:9">
      <c r="A18" s="8"/>
      <c r="B18" s="26" t="s">
        <v>257</v>
      </c>
      <c r="C18" s="26" t="s">
        <v>258</v>
      </c>
      <c r="D18" s="59" t="s">
        <v>259</v>
      </c>
      <c r="E18" s="67" t="s">
        <v>260</v>
      </c>
      <c r="F18" s="31">
        <v>0.9</v>
      </c>
      <c r="G18" s="26">
        <v>5</v>
      </c>
      <c r="H18" s="26">
        <v>5</v>
      </c>
      <c r="I18" s="58"/>
    </row>
    <row r="19" s="1" customFormat="1" ht="96" customHeight="1" spans="1:9">
      <c r="A19" s="8"/>
      <c r="B19" s="26"/>
      <c r="C19" s="26" t="s">
        <v>261</v>
      </c>
      <c r="D19" s="59" t="s">
        <v>262</v>
      </c>
      <c r="E19" s="67" t="s">
        <v>263</v>
      </c>
      <c r="F19" s="31">
        <v>0.9</v>
      </c>
      <c r="G19" s="26">
        <v>5</v>
      </c>
      <c r="H19" s="26">
        <v>5</v>
      </c>
      <c r="I19" s="58"/>
    </row>
    <row r="20" s="1" customFormat="1" ht="30" customHeight="1" spans="1:9">
      <c r="A20" s="8"/>
      <c r="B20" s="26"/>
      <c r="C20" s="26" t="s">
        <v>264</v>
      </c>
      <c r="D20" s="65" t="s">
        <v>265</v>
      </c>
      <c r="E20" s="31">
        <v>0.9</v>
      </c>
      <c r="F20" s="31">
        <v>0.9</v>
      </c>
      <c r="G20" s="26">
        <v>5</v>
      </c>
      <c r="H20" s="26">
        <v>5</v>
      </c>
      <c r="I20" s="58"/>
    </row>
    <row r="21" s="1" customFormat="1" ht="30" customHeight="1" spans="1:9">
      <c r="A21" s="8"/>
      <c r="B21" s="26"/>
      <c r="C21" s="26" t="s">
        <v>266</v>
      </c>
      <c r="D21" s="65" t="s">
        <v>267</v>
      </c>
      <c r="E21" s="33" t="s">
        <v>268</v>
      </c>
      <c r="F21" s="33" t="s">
        <v>268</v>
      </c>
      <c r="G21" s="26">
        <v>5</v>
      </c>
      <c r="H21" s="26">
        <v>5</v>
      </c>
      <c r="I21" s="58"/>
    </row>
    <row r="22" s="1" customFormat="1" ht="54" customHeight="1" spans="1:9">
      <c r="A22" s="8"/>
      <c r="B22" s="26" t="s">
        <v>269</v>
      </c>
      <c r="C22" s="26" t="s">
        <v>270</v>
      </c>
      <c r="D22" s="65" t="s">
        <v>271</v>
      </c>
      <c r="E22" s="26" t="s">
        <v>124</v>
      </c>
      <c r="F22" s="31">
        <v>0.9</v>
      </c>
      <c r="G22" s="26">
        <v>10</v>
      </c>
      <c r="H22" s="26">
        <v>10</v>
      </c>
      <c r="I22" s="58"/>
    </row>
    <row r="23" s="1" customFormat="1" ht="30" customHeight="1" spans="1:9">
      <c r="A23" s="8" t="s">
        <v>223</v>
      </c>
      <c r="B23" s="8"/>
      <c r="C23" s="8"/>
      <c r="D23" s="8"/>
      <c r="E23" s="8"/>
      <c r="F23" s="8"/>
      <c r="G23" s="8">
        <v>100</v>
      </c>
      <c r="H23" s="10">
        <f>SUM(H13:H22)+I6</f>
        <v>100</v>
      </c>
      <c r="I23" s="18"/>
    </row>
    <row r="24" spans="1:9">
      <c r="A24" s="34" t="s">
        <v>224</v>
      </c>
      <c r="B24" s="35"/>
      <c r="C24" s="35"/>
      <c r="D24" s="35"/>
      <c r="E24" s="35"/>
      <c r="F24" s="35"/>
      <c r="G24" s="35"/>
      <c r="H24" s="35"/>
      <c r="I24" s="35"/>
    </row>
    <row r="25" spans="1:9">
      <c r="A25" s="36"/>
      <c r="B25" s="36"/>
      <c r="C25" s="36"/>
      <c r="D25" s="36"/>
      <c r="E25" s="36"/>
      <c r="F25" s="36"/>
      <c r="G25" s="36"/>
      <c r="H25" s="36"/>
      <c r="I25" s="36"/>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7"/>
    <mergeCell ref="B18:B21"/>
    <mergeCell ref="C13:C14"/>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21" workbookViewId="0">
      <selection activeCell="A26" sqref="A26:I26"/>
    </sheetView>
  </sheetViews>
  <sheetFormatPr defaultColWidth="9" defaultRowHeight="15.6"/>
  <cols>
    <col min="1" max="1" width="8.5" style="3" customWidth="1"/>
    <col min="2" max="2" width="9" style="3"/>
    <col min="3" max="3" width="10.8796296296296" style="3" customWidth="1"/>
    <col min="4" max="4" width="12.75" style="3" customWidth="1"/>
    <col min="5" max="5" width="9.87962962962963" style="3" customWidth="1"/>
    <col min="6" max="6" width="9.62962962962963" style="3" customWidth="1"/>
    <col min="7" max="7" width="7.75" style="3" customWidth="1"/>
    <col min="8" max="8" width="7.37962962962963" style="3" customWidth="1"/>
    <col min="9" max="9" width="11.25"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9" t="s">
        <v>272</v>
      </c>
      <c r="C3" s="10"/>
      <c r="D3" s="10"/>
      <c r="E3" s="10"/>
      <c r="F3" s="10"/>
      <c r="G3" s="10"/>
      <c r="H3" s="10"/>
      <c r="I3" s="10"/>
      <c r="N3" s="37"/>
    </row>
    <row r="4" s="1" customFormat="1" ht="30.75" customHeight="1" spans="1:14">
      <c r="A4" s="8" t="s">
        <v>169</v>
      </c>
      <c r="B4" s="9" t="s">
        <v>273</v>
      </c>
      <c r="C4" s="10"/>
      <c r="D4" s="10"/>
      <c r="E4" s="10"/>
      <c r="F4" s="10" t="s">
        <v>227</v>
      </c>
      <c r="G4" s="9" t="s">
        <v>274</v>
      </c>
      <c r="H4" s="10"/>
      <c r="I4" s="10"/>
      <c r="J4" s="37"/>
      <c r="K4" s="37"/>
      <c r="L4" s="37"/>
      <c r="M4" s="37"/>
      <c r="N4" s="37"/>
    </row>
    <row r="5" s="2" customFormat="1" ht="30" customHeight="1" spans="1:14">
      <c r="A5" s="8" t="s">
        <v>173</v>
      </c>
      <c r="B5" s="11"/>
      <c r="C5" s="11"/>
      <c r="D5" s="8" t="s">
        <v>228</v>
      </c>
      <c r="E5" s="8" t="s">
        <v>229</v>
      </c>
      <c r="F5" s="8" t="s">
        <v>230</v>
      </c>
      <c r="G5" s="8" t="s">
        <v>193</v>
      </c>
      <c r="H5" s="8" t="s">
        <v>231</v>
      </c>
      <c r="I5" s="8" t="s">
        <v>194</v>
      </c>
      <c r="J5" s="38"/>
      <c r="K5" s="38"/>
      <c r="L5" s="38"/>
      <c r="M5" s="38"/>
      <c r="N5" s="38"/>
    </row>
    <row r="6" s="1" customFormat="1" ht="24.95" customHeight="1" spans="1:14">
      <c r="A6" s="8"/>
      <c r="B6" s="12" t="s">
        <v>232</v>
      </c>
      <c r="C6" s="12"/>
      <c r="D6" s="10">
        <f>D7</f>
        <v>50</v>
      </c>
      <c r="E6" s="13">
        <v>50</v>
      </c>
      <c r="F6" s="13">
        <v>50</v>
      </c>
      <c r="G6" s="14">
        <v>10</v>
      </c>
      <c r="H6" s="15">
        <v>1</v>
      </c>
      <c r="I6" s="10">
        <f>H6*G6</f>
        <v>10</v>
      </c>
      <c r="J6" s="37"/>
      <c r="K6" s="37"/>
      <c r="L6" s="37"/>
      <c r="M6" s="37"/>
      <c r="N6" s="37"/>
    </row>
    <row r="7" s="1" customFormat="1" ht="24.95" customHeight="1" spans="1:14">
      <c r="A7" s="8"/>
      <c r="B7" s="10" t="s">
        <v>233</v>
      </c>
      <c r="C7" s="10"/>
      <c r="D7" s="10">
        <v>50</v>
      </c>
      <c r="E7" s="13">
        <v>50</v>
      </c>
      <c r="F7" s="13">
        <v>50</v>
      </c>
      <c r="G7" s="14" t="s">
        <v>35</v>
      </c>
      <c r="H7" s="14"/>
      <c r="I7" s="10" t="s">
        <v>35</v>
      </c>
      <c r="J7" s="37"/>
      <c r="K7" s="37"/>
      <c r="L7" s="37"/>
      <c r="M7" s="37"/>
      <c r="N7" s="37"/>
    </row>
    <row r="8" s="1" customFormat="1" ht="24.95" customHeight="1" spans="1:14">
      <c r="A8" s="8"/>
      <c r="B8" s="14" t="s">
        <v>275</v>
      </c>
      <c r="C8" s="16"/>
      <c r="D8" s="10"/>
      <c r="E8" s="17"/>
      <c r="F8" s="13"/>
      <c r="G8" s="14" t="s">
        <v>35</v>
      </c>
      <c r="H8" s="14"/>
      <c r="I8" s="10" t="s">
        <v>35</v>
      </c>
      <c r="J8" s="37"/>
      <c r="K8" s="37"/>
      <c r="L8" s="37"/>
      <c r="M8" s="37"/>
      <c r="N8" s="37"/>
    </row>
    <row r="9" s="1" customFormat="1" ht="24.95" customHeight="1" spans="1:14">
      <c r="A9" s="8"/>
      <c r="B9" s="12" t="s">
        <v>276</v>
      </c>
      <c r="C9" s="12"/>
      <c r="D9" s="12"/>
      <c r="E9" s="10"/>
      <c r="F9" s="18"/>
      <c r="G9" s="14" t="s">
        <v>35</v>
      </c>
      <c r="H9" s="14"/>
      <c r="I9" s="10" t="s">
        <v>35</v>
      </c>
      <c r="J9" s="37"/>
      <c r="K9" s="37"/>
      <c r="L9" s="37"/>
      <c r="M9" s="37"/>
      <c r="N9" s="37"/>
    </row>
    <row r="10" s="1" customFormat="1" ht="24.95" customHeight="1" spans="1:14">
      <c r="A10" s="19" t="s">
        <v>182</v>
      </c>
      <c r="B10" s="10" t="s">
        <v>236</v>
      </c>
      <c r="C10" s="10"/>
      <c r="D10" s="10"/>
      <c r="E10" s="10"/>
      <c r="F10" s="10" t="s">
        <v>237</v>
      </c>
      <c r="G10" s="10"/>
      <c r="H10" s="10"/>
      <c r="I10" s="10"/>
      <c r="J10" s="37"/>
      <c r="K10" s="37"/>
      <c r="L10" s="37"/>
      <c r="M10" s="37"/>
      <c r="N10" s="37"/>
    </row>
    <row r="11" s="1" customFormat="1" ht="100" customHeight="1" spans="1:14">
      <c r="A11" s="11"/>
      <c r="B11" s="20" t="s">
        <v>277</v>
      </c>
      <c r="C11" s="21"/>
      <c r="D11" s="21"/>
      <c r="E11" s="22"/>
      <c r="F11" s="20" t="s">
        <v>278</v>
      </c>
      <c r="G11" s="21"/>
      <c r="H11" s="21"/>
      <c r="I11" s="22"/>
      <c r="J11" s="37"/>
      <c r="K11" s="37"/>
      <c r="L11" s="37"/>
      <c r="M11" s="37"/>
      <c r="N11" s="37"/>
    </row>
    <row r="12" s="1" customFormat="1" ht="30" customHeight="1" spans="1:9">
      <c r="A12" s="8" t="s">
        <v>187</v>
      </c>
      <c r="B12" s="23" t="s">
        <v>188</v>
      </c>
      <c r="C12" s="23" t="s">
        <v>189</v>
      </c>
      <c r="D12" s="23" t="s">
        <v>190</v>
      </c>
      <c r="E12" s="8" t="s">
        <v>191</v>
      </c>
      <c r="F12" s="8" t="s">
        <v>192</v>
      </c>
      <c r="G12" s="11" t="s">
        <v>193</v>
      </c>
      <c r="H12" s="23" t="s">
        <v>194</v>
      </c>
      <c r="I12" s="11" t="s">
        <v>279</v>
      </c>
    </row>
    <row r="13" s="1" customFormat="1" ht="30" customHeight="1" spans="1:9">
      <c r="A13" s="8"/>
      <c r="B13" s="8" t="s">
        <v>280</v>
      </c>
      <c r="C13" s="19" t="s">
        <v>242</v>
      </c>
      <c r="D13" s="25" t="s">
        <v>281</v>
      </c>
      <c r="E13" s="26" t="s">
        <v>282</v>
      </c>
      <c r="F13" s="27" t="s">
        <v>283</v>
      </c>
      <c r="G13" s="8">
        <v>10</v>
      </c>
      <c r="H13" s="8">
        <v>10</v>
      </c>
      <c r="I13" s="18"/>
    </row>
    <row r="14" s="1" customFormat="1" ht="30" customHeight="1" spans="1:9">
      <c r="A14" s="8"/>
      <c r="B14" s="8"/>
      <c r="C14" s="28"/>
      <c r="D14" s="25" t="s">
        <v>284</v>
      </c>
      <c r="E14" s="26" t="s">
        <v>285</v>
      </c>
      <c r="F14" s="27" t="s">
        <v>286</v>
      </c>
      <c r="G14" s="8">
        <v>10</v>
      </c>
      <c r="H14" s="8">
        <v>10</v>
      </c>
      <c r="I14" s="18"/>
    </row>
    <row r="15" s="1" customFormat="1" ht="53" customHeight="1" spans="1:9">
      <c r="A15" s="8"/>
      <c r="B15" s="8"/>
      <c r="C15" s="28"/>
      <c r="D15" s="25" t="s">
        <v>287</v>
      </c>
      <c r="E15" s="26" t="s">
        <v>288</v>
      </c>
      <c r="F15" s="27" t="s">
        <v>289</v>
      </c>
      <c r="G15" s="8">
        <v>10</v>
      </c>
      <c r="H15" s="8">
        <v>10</v>
      </c>
      <c r="I15" s="18"/>
    </row>
    <row r="16" s="1" customFormat="1" ht="36" spans="1:9">
      <c r="A16" s="8"/>
      <c r="B16" s="8"/>
      <c r="C16" s="11"/>
      <c r="D16" s="25" t="s">
        <v>290</v>
      </c>
      <c r="E16" s="26" t="s">
        <v>291</v>
      </c>
      <c r="F16" s="27" t="s">
        <v>292</v>
      </c>
      <c r="G16" s="8">
        <v>10</v>
      </c>
      <c r="H16" s="8">
        <v>10</v>
      </c>
      <c r="I16" s="39"/>
    </row>
    <row r="17" s="1" customFormat="1" ht="58" customHeight="1" spans="1:9">
      <c r="A17" s="8"/>
      <c r="B17" s="8"/>
      <c r="C17" s="19" t="s">
        <v>249</v>
      </c>
      <c r="D17" s="25" t="s">
        <v>293</v>
      </c>
      <c r="E17" s="43">
        <v>0</v>
      </c>
      <c r="F17" s="43">
        <v>0</v>
      </c>
      <c r="G17" s="8">
        <v>10</v>
      </c>
      <c r="H17" s="8">
        <v>10</v>
      </c>
      <c r="I17" s="18"/>
    </row>
    <row r="18" s="1" customFormat="1" ht="30" customHeight="1" spans="1:9">
      <c r="A18" s="8"/>
      <c r="B18" s="8"/>
      <c r="C18" s="8" t="s">
        <v>252</v>
      </c>
      <c r="D18" s="25" t="s">
        <v>294</v>
      </c>
      <c r="E18" s="43" t="s">
        <v>295</v>
      </c>
      <c r="F18" s="43" t="s">
        <v>295</v>
      </c>
      <c r="G18" s="8">
        <v>10</v>
      </c>
      <c r="H18" s="8">
        <v>10</v>
      </c>
      <c r="I18" s="18"/>
    </row>
    <row r="19" s="1" customFormat="1" ht="27" customHeight="1" spans="1:9">
      <c r="A19" s="8"/>
      <c r="B19" s="8"/>
      <c r="C19" s="8" t="s">
        <v>254</v>
      </c>
      <c r="D19" s="25" t="s">
        <v>296</v>
      </c>
      <c r="E19" s="44" t="s">
        <v>297</v>
      </c>
      <c r="F19" s="44" t="s">
        <v>297</v>
      </c>
      <c r="G19" s="8">
        <v>10</v>
      </c>
      <c r="H19" s="8">
        <v>10</v>
      </c>
      <c r="I19" s="39"/>
    </row>
    <row r="20" s="1" customFormat="1" ht="30" customHeight="1" spans="1:9">
      <c r="A20" s="8"/>
      <c r="B20" s="8" t="s">
        <v>298</v>
      </c>
      <c r="C20" s="8" t="s">
        <v>299</v>
      </c>
      <c r="D20" s="32" t="s">
        <v>300</v>
      </c>
      <c r="E20" s="8"/>
      <c r="F20" s="27"/>
      <c r="G20" s="8"/>
      <c r="H20" s="8"/>
      <c r="I20" s="18"/>
    </row>
    <row r="21" s="1" customFormat="1" ht="65" customHeight="1" spans="1:9">
      <c r="A21" s="8"/>
      <c r="B21" s="8"/>
      <c r="C21" s="8" t="s">
        <v>301</v>
      </c>
      <c r="D21" s="40" t="s">
        <v>302</v>
      </c>
      <c r="E21" s="24" t="s">
        <v>303</v>
      </c>
      <c r="F21" s="46" t="s">
        <v>303</v>
      </c>
      <c r="G21" s="8">
        <v>10</v>
      </c>
      <c r="H21" s="8">
        <v>10</v>
      </c>
      <c r="I21" s="18"/>
    </row>
    <row r="22" s="1" customFormat="1" ht="30" customHeight="1" spans="1:9">
      <c r="A22" s="8"/>
      <c r="B22" s="8"/>
      <c r="C22" s="8" t="s">
        <v>304</v>
      </c>
      <c r="D22" s="32" t="s">
        <v>300</v>
      </c>
      <c r="E22" s="8"/>
      <c r="F22" s="27"/>
      <c r="G22" s="8"/>
      <c r="H22" s="8"/>
      <c r="I22" s="18"/>
    </row>
    <row r="23" s="1" customFormat="1" ht="227" customHeight="1" spans="1:9">
      <c r="A23" s="8"/>
      <c r="B23" s="8"/>
      <c r="C23" s="8" t="s">
        <v>305</v>
      </c>
      <c r="D23" s="40" t="s">
        <v>306</v>
      </c>
      <c r="E23" s="26" t="s">
        <v>307</v>
      </c>
      <c r="F23" s="33" t="s">
        <v>268</v>
      </c>
      <c r="G23" s="8">
        <v>5</v>
      </c>
      <c r="H23" s="8">
        <v>5</v>
      </c>
      <c r="I23" s="18"/>
    </row>
    <row r="24" s="1" customFormat="1" ht="54" customHeight="1" spans="1:9">
      <c r="A24" s="8"/>
      <c r="B24" s="8" t="s">
        <v>308</v>
      </c>
      <c r="C24" s="8" t="s">
        <v>309</v>
      </c>
      <c r="D24" s="25" t="s">
        <v>310</v>
      </c>
      <c r="E24" s="8" t="s">
        <v>311</v>
      </c>
      <c r="F24" s="29">
        <v>0.9</v>
      </c>
      <c r="G24" s="8">
        <v>5</v>
      </c>
      <c r="H24" s="8">
        <v>5</v>
      </c>
      <c r="I24" s="18"/>
    </row>
    <row r="25" s="1" customFormat="1" ht="30" customHeight="1" spans="1:9">
      <c r="A25" s="8" t="s">
        <v>223</v>
      </c>
      <c r="B25" s="8"/>
      <c r="C25" s="8"/>
      <c r="D25" s="8"/>
      <c r="E25" s="8"/>
      <c r="F25" s="8"/>
      <c r="G25" s="8">
        <v>100</v>
      </c>
      <c r="H25" s="10">
        <f>SUM(H13:H24)+I6</f>
        <v>100</v>
      </c>
      <c r="I25" s="18"/>
    </row>
    <row r="26" spans="1:9">
      <c r="A26" s="34" t="s">
        <v>312</v>
      </c>
      <c r="B26" s="35"/>
      <c r="C26" s="35"/>
      <c r="D26" s="35"/>
      <c r="E26" s="35"/>
      <c r="F26" s="35"/>
      <c r="G26" s="35"/>
      <c r="H26" s="35"/>
      <c r="I26" s="35"/>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row r="34" spans="1:9">
      <c r="A34" s="36"/>
      <c r="B34" s="36"/>
      <c r="C34" s="36"/>
      <c r="D34" s="36"/>
      <c r="E34" s="36"/>
      <c r="F34" s="36"/>
      <c r="G34" s="36"/>
      <c r="H34" s="36"/>
      <c r="I34"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5:F25"/>
    <mergeCell ref="A26:I26"/>
    <mergeCell ref="A5:A9"/>
    <mergeCell ref="A10:A11"/>
    <mergeCell ref="A12:A24"/>
    <mergeCell ref="B13:B19"/>
    <mergeCell ref="B20:B23"/>
    <mergeCell ref="C13:C16"/>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17" workbookViewId="0">
      <selection activeCell="A23" sqref="A23:I23"/>
    </sheetView>
  </sheetViews>
  <sheetFormatPr defaultColWidth="9" defaultRowHeight="15.6"/>
  <cols>
    <col min="1" max="1" width="8.5" style="3" customWidth="1"/>
    <col min="2" max="2" width="9" style="3"/>
    <col min="3" max="3" width="10.8796296296296" style="3" customWidth="1"/>
    <col min="4" max="4" width="17.75" style="3" customWidth="1"/>
    <col min="5" max="5" width="11.6296296296296" style="3" customWidth="1"/>
    <col min="6" max="6" width="9.62962962962963" style="3" customWidth="1"/>
    <col min="7" max="7" width="7.75" style="3" customWidth="1"/>
    <col min="8" max="8" width="7.37962962962963" style="3" customWidth="1"/>
    <col min="9" max="9" width="11.25"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9" t="s">
        <v>313</v>
      </c>
      <c r="C3" s="10"/>
      <c r="D3" s="10"/>
      <c r="E3" s="10"/>
      <c r="F3" s="10"/>
      <c r="G3" s="10"/>
      <c r="H3" s="10"/>
      <c r="I3" s="10"/>
      <c r="N3" s="37"/>
    </row>
    <row r="4" s="1" customFormat="1" ht="30.75" customHeight="1" spans="1:14">
      <c r="A4" s="8" t="s">
        <v>169</v>
      </c>
      <c r="B4" s="9" t="s">
        <v>273</v>
      </c>
      <c r="C4" s="10"/>
      <c r="D4" s="10"/>
      <c r="E4" s="10"/>
      <c r="F4" s="10" t="s">
        <v>227</v>
      </c>
      <c r="G4" s="9" t="s">
        <v>314</v>
      </c>
      <c r="H4" s="10"/>
      <c r="I4" s="10"/>
      <c r="J4" s="37"/>
      <c r="K4" s="37"/>
      <c r="L4" s="37"/>
      <c r="M4" s="37"/>
      <c r="N4" s="37"/>
    </row>
    <row r="5" s="2" customFormat="1" ht="30" customHeight="1" spans="1:14">
      <c r="A5" s="8" t="s">
        <v>173</v>
      </c>
      <c r="B5" s="11"/>
      <c r="C5" s="11"/>
      <c r="D5" s="8" t="s">
        <v>228</v>
      </c>
      <c r="E5" s="8" t="s">
        <v>229</v>
      </c>
      <c r="F5" s="8" t="s">
        <v>230</v>
      </c>
      <c r="G5" s="8" t="s">
        <v>193</v>
      </c>
      <c r="H5" s="8" t="s">
        <v>231</v>
      </c>
      <c r="I5" s="8" t="s">
        <v>194</v>
      </c>
      <c r="J5" s="38"/>
      <c r="K5" s="38"/>
      <c r="L5" s="38"/>
      <c r="M5" s="38"/>
      <c r="N5" s="38"/>
    </row>
    <row r="6" s="1" customFormat="1" ht="24.95" customHeight="1" spans="1:14">
      <c r="A6" s="8"/>
      <c r="B6" s="12" t="s">
        <v>232</v>
      </c>
      <c r="C6" s="12"/>
      <c r="D6" s="10">
        <v>53.87</v>
      </c>
      <c r="E6" s="10">
        <v>53.87</v>
      </c>
      <c r="F6" s="10">
        <v>53.87</v>
      </c>
      <c r="G6" s="14">
        <v>10</v>
      </c>
      <c r="H6" s="15">
        <v>1</v>
      </c>
      <c r="I6" s="10">
        <f>H6*G6</f>
        <v>10</v>
      </c>
      <c r="J6" s="37"/>
      <c r="K6" s="37"/>
      <c r="L6" s="37"/>
      <c r="M6" s="37"/>
      <c r="N6" s="37"/>
    </row>
    <row r="7" s="1" customFormat="1" ht="24.95" customHeight="1" spans="1:14">
      <c r="A7" s="8"/>
      <c r="B7" s="10" t="s">
        <v>233</v>
      </c>
      <c r="C7" s="10"/>
      <c r="D7" s="10">
        <v>53.87</v>
      </c>
      <c r="E7" s="10">
        <v>53.87</v>
      </c>
      <c r="F7" s="10">
        <v>53.87</v>
      </c>
      <c r="G7" s="14" t="s">
        <v>35</v>
      </c>
      <c r="H7" s="14"/>
      <c r="I7" s="10" t="s">
        <v>35</v>
      </c>
      <c r="J7" s="37"/>
      <c r="K7" s="37"/>
      <c r="L7" s="37"/>
      <c r="M7" s="37"/>
      <c r="N7" s="37"/>
    </row>
    <row r="8" s="1" customFormat="1" ht="24.95" customHeight="1" spans="1:14">
      <c r="A8" s="8"/>
      <c r="B8" s="14" t="s">
        <v>275</v>
      </c>
      <c r="C8" s="16"/>
      <c r="D8" s="10"/>
      <c r="E8" s="17"/>
      <c r="F8" s="13"/>
      <c r="G8" s="14" t="s">
        <v>35</v>
      </c>
      <c r="H8" s="14"/>
      <c r="I8" s="10" t="s">
        <v>35</v>
      </c>
      <c r="J8" s="37"/>
      <c r="K8" s="37"/>
      <c r="L8" s="37"/>
      <c r="M8" s="37"/>
      <c r="N8" s="37"/>
    </row>
    <row r="9" s="1" customFormat="1" ht="24.95" customHeight="1" spans="1:14">
      <c r="A9" s="8"/>
      <c r="B9" s="12" t="s">
        <v>276</v>
      </c>
      <c r="C9" s="12"/>
      <c r="D9" s="12"/>
      <c r="E9" s="10"/>
      <c r="F9" s="18"/>
      <c r="G9" s="14" t="s">
        <v>35</v>
      </c>
      <c r="H9" s="14"/>
      <c r="I9" s="10" t="s">
        <v>35</v>
      </c>
      <c r="J9" s="37"/>
      <c r="K9" s="37"/>
      <c r="L9" s="37"/>
      <c r="M9" s="37"/>
      <c r="N9" s="37"/>
    </row>
    <row r="10" s="1" customFormat="1" ht="24.95" customHeight="1" spans="1:14">
      <c r="A10" s="19" t="s">
        <v>182</v>
      </c>
      <c r="B10" s="10" t="s">
        <v>236</v>
      </c>
      <c r="C10" s="10"/>
      <c r="D10" s="10"/>
      <c r="E10" s="10"/>
      <c r="F10" s="10" t="s">
        <v>237</v>
      </c>
      <c r="G10" s="10"/>
      <c r="H10" s="10"/>
      <c r="I10" s="10"/>
      <c r="J10" s="37"/>
      <c r="K10" s="37"/>
      <c r="L10" s="37"/>
      <c r="M10" s="37"/>
      <c r="N10" s="37"/>
    </row>
    <row r="11" s="1" customFormat="1" ht="140" customHeight="1" spans="1:14">
      <c r="A11" s="11"/>
      <c r="B11" s="20" t="s">
        <v>315</v>
      </c>
      <c r="C11" s="21"/>
      <c r="D11" s="21"/>
      <c r="E11" s="22"/>
      <c r="F11" s="20" t="s">
        <v>316</v>
      </c>
      <c r="G11" s="21"/>
      <c r="H11" s="21"/>
      <c r="I11" s="22"/>
      <c r="J11" s="37"/>
      <c r="K11" s="37"/>
      <c r="L11" s="37"/>
      <c r="M11" s="37"/>
      <c r="N11" s="37"/>
    </row>
    <row r="12" s="1" customFormat="1" ht="30" customHeight="1" spans="1:9">
      <c r="A12" s="8" t="s">
        <v>187</v>
      </c>
      <c r="B12" s="23" t="s">
        <v>188</v>
      </c>
      <c r="C12" s="23" t="s">
        <v>189</v>
      </c>
      <c r="D12" s="23" t="s">
        <v>190</v>
      </c>
      <c r="E12" s="8" t="s">
        <v>191</v>
      </c>
      <c r="F12" s="8" t="s">
        <v>192</v>
      </c>
      <c r="G12" s="11" t="s">
        <v>193</v>
      </c>
      <c r="H12" s="23" t="s">
        <v>194</v>
      </c>
      <c r="I12" s="11" t="s">
        <v>279</v>
      </c>
    </row>
    <row r="13" s="1" customFormat="1" ht="54" customHeight="1" spans="1:9">
      <c r="A13" s="8"/>
      <c r="B13" s="24" t="s">
        <v>317</v>
      </c>
      <c r="C13" s="19" t="s">
        <v>242</v>
      </c>
      <c r="D13" s="40" t="s">
        <v>318</v>
      </c>
      <c r="E13" s="41" t="s">
        <v>319</v>
      </c>
      <c r="F13" s="29">
        <v>1</v>
      </c>
      <c r="G13" s="8">
        <v>20</v>
      </c>
      <c r="H13" s="8">
        <v>20</v>
      </c>
      <c r="I13" s="18"/>
    </row>
    <row r="14" s="1" customFormat="1" ht="30" customHeight="1" spans="1:9">
      <c r="A14" s="8"/>
      <c r="B14" s="8"/>
      <c r="C14" s="19" t="s">
        <v>249</v>
      </c>
      <c r="D14" s="42" t="s">
        <v>320</v>
      </c>
      <c r="E14" s="43" t="s">
        <v>321</v>
      </c>
      <c r="F14" s="29">
        <v>1</v>
      </c>
      <c r="G14" s="8">
        <v>20</v>
      </c>
      <c r="H14" s="8">
        <v>20</v>
      </c>
      <c r="I14" s="18"/>
    </row>
    <row r="15" s="1" customFormat="1" ht="61" customHeight="1" spans="1:9">
      <c r="A15" s="8"/>
      <c r="B15" s="8"/>
      <c r="C15" s="8" t="s">
        <v>252</v>
      </c>
      <c r="D15" s="42" t="s">
        <v>294</v>
      </c>
      <c r="E15" s="44" t="s">
        <v>322</v>
      </c>
      <c r="F15" s="29">
        <v>1</v>
      </c>
      <c r="G15" s="8">
        <v>10</v>
      </c>
      <c r="H15" s="8">
        <v>10</v>
      </c>
      <c r="I15" s="18"/>
    </row>
    <row r="16" s="1" customFormat="1" ht="32" customHeight="1" spans="1:9">
      <c r="A16" s="8"/>
      <c r="B16" s="8"/>
      <c r="C16" s="8" t="s">
        <v>254</v>
      </c>
      <c r="D16" s="42" t="s">
        <v>323</v>
      </c>
      <c r="E16" s="44" t="s">
        <v>324</v>
      </c>
      <c r="F16" s="45" t="s">
        <v>325</v>
      </c>
      <c r="G16" s="8">
        <v>10</v>
      </c>
      <c r="H16" s="8">
        <v>10</v>
      </c>
      <c r="I16" s="39"/>
    </row>
    <row r="17" s="1" customFormat="1" ht="30" customHeight="1" spans="1:9">
      <c r="A17" s="8"/>
      <c r="B17" s="24" t="s">
        <v>326</v>
      </c>
      <c r="C17" s="8" t="s">
        <v>299</v>
      </c>
      <c r="D17" s="32" t="s">
        <v>300</v>
      </c>
      <c r="E17" s="8"/>
      <c r="F17" s="27"/>
      <c r="G17" s="8"/>
      <c r="H17" s="8"/>
      <c r="I17" s="18"/>
    </row>
    <row r="18" s="1" customFormat="1" ht="129" customHeight="1" spans="1:9">
      <c r="A18" s="8"/>
      <c r="B18" s="8"/>
      <c r="C18" s="8" t="s">
        <v>301</v>
      </c>
      <c r="D18" s="20" t="s">
        <v>327</v>
      </c>
      <c r="E18" s="8" t="s">
        <v>328</v>
      </c>
      <c r="F18" s="27" t="s">
        <v>328</v>
      </c>
      <c r="G18" s="8">
        <v>10</v>
      </c>
      <c r="H18" s="8">
        <v>10</v>
      </c>
      <c r="I18" s="18"/>
    </row>
    <row r="19" s="1" customFormat="1" ht="30" customHeight="1" spans="1:9">
      <c r="A19" s="8"/>
      <c r="B19" s="8"/>
      <c r="C19" s="8" t="s">
        <v>304</v>
      </c>
      <c r="D19" s="32" t="s">
        <v>300</v>
      </c>
      <c r="E19" s="8"/>
      <c r="F19" s="27"/>
      <c r="G19" s="8"/>
      <c r="H19" s="8"/>
      <c r="I19" s="18"/>
    </row>
    <row r="20" s="1" customFormat="1" ht="146" customHeight="1" spans="1:9">
      <c r="A20" s="8"/>
      <c r="B20" s="8"/>
      <c r="C20" s="8" t="s">
        <v>305</v>
      </c>
      <c r="D20" s="20" t="s">
        <v>306</v>
      </c>
      <c r="E20" s="8" t="s">
        <v>328</v>
      </c>
      <c r="F20" s="27" t="s">
        <v>328</v>
      </c>
      <c r="G20" s="8">
        <v>10</v>
      </c>
      <c r="H20" s="8">
        <v>10</v>
      </c>
      <c r="I20" s="18"/>
    </row>
    <row r="21" s="1" customFormat="1" ht="54" customHeight="1" spans="1:9">
      <c r="A21" s="8"/>
      <c r="B21" s="8" t="s">
        <v>308</v>
      </c>
      <c r="C21" s="24" t="s">
        <v>221</v>
      </c>
      <c r="D21" s="40" t="s">
        <v>329</v>
      </c>
      <c r="E21" s="8" t="s">
        <v>311</v>
      </c>
      <c r="F21" s="29">
        <v>0.9</v>
      </c>
      <c r="G21" s="8">
        <v>10</v>
      </c>
      <c r="H21" s="8">
        <v>10</v>
      </c>
      <c r="I21" s="18"/>
    </row>
    <row r="22" s="1" customFormat="1" ht="30" customHeight="1" spans="1:9">
      <c r="A22" s="8" t="s">
        <v>223</v>
      </c>
      <c r="B22" s="8"/>
      <c r="C22" s="8"/>
      <c r="D22" s="8"/>
      <c r="E22" s="8"/>
      <c r="F22" s="8"/>
      <c r="G22" s="8">
        <v>100</v>
      </c>
      <c r="H22" s="10">
        <f>SUM(H13:H21)+I6</f>
        <v>100</v>
      </c>
      <c r="I22" s="18"/>
    </row>
    <row r="23" spans="1:9">
      <c r="A23" s="34" t="s">
        <v>330</v>
      </c>
      <c r="B23" s="35"/>
      <c r="C23" s="35"/>
      <c r="D23" s="35"/>
      <c r="E23" s="35"/>
      <c r="F23" s="35"/>
      <c r="G23" s="35"/>
      <c r="H23" s="35"/>
      <c r="I23" s="35"/>
    </row>
    <row r="24" spans="1:9">
      <c r="A24" s="36"/>
      <c r="B24" s="36"/>
      <c r="C24" s="36"/>
      <c r="D24" s="36"/>
      <c r="E24" s="36"/>
      <c r="F24" s="36"/>
      <c r="G24" s="36"/>
      <c r="H24" s="36"/>
      <c r="I24" s="36"/>
    </row>
    <row r="25" spans="1:9">
      <c r="A25" s="36"/>
      <c r="B25" s="36"/>
      <c r="C25" s="36"/>
      <c r="D25" s="36"/>
      <c r="E25" s="36"/>
      <c r="F25" s="36"/>
      <c r="G25" s="36"/>
      <c r="H25" s="36"/>
      <c r="I25" s="36"/>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sheetData>
  <mergeCells count="20">
    <mergeCell ref="A2:I2"/>
    <mergeCell ref="B3:I3"/>
    <mergeCell ref="B4:E4"/>
    <mergeCell ref="G4:I4"/>
    <mergeCell ref="B5:C5"/>
    <mergeCell ref="B6:C6"/>
    <mergeCell ref="B7:C7"/>
    <mergeCell ref="B8:C8"/>
    <mergeCell ref="B9:C9"/>
    <mergeCell ref="B10:E10"/>
    <mergeCell ref="F10:I10"/>
    <mergeCell ref="B11:E11"/>
    <mergeCell ref="F11:I11"/>
    <mergeCell ref="A22:F22"/>
    <mergeCell ref="A23:I23"/>
    <mergeCell ref="A5:A9"/>
    <mergeCell ref="A10:A11"/>
    <mergeCell ref="A12:A21"/>
    <mergeCell ref="B13:B16"/>
    <mergeCell ref="B17:B20"/>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opLeftCell="A27" workbookViewId="0">
      <selection activeCell="A30" sqref="A30:I30"/>
    </sheetView>
  </sheetViews>
  <sheetFormatPr defaultColWidth="9" defaultRowHeight="15.6"/>
  <cols>
    <col min="1" max="1" width="8.5" style="3" customWidth="1"/>
    <col min="2" max="2" width="9" style="3"/>
    <col min="3" max="3" width="10.8796296296296" style="3" customWidth="1"/>
    <col min="4" max="4" width="9.62962962962963" style="3" customWidth="1"/>
    <col min="5" max="5" width="9.87962962962963" style="3" customWidth="1"/>
    <col min="6" max="6" width="9.62962962962963" style="3" customWidth="1"/>
    <col min="7" max="7" width="7.75" style="3" customWidth="1"/>
    <col min="8" max="8" width="7.37962962962963" style="3" customWidth="1"/>
    <col min="9" max="9" width="11.25"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9" t="s">
        <v>331</v>
      </c>
      <c r="C3" s="10"/>
      <c r="D3" s="10"/>
      <c r="E3" s="10"/>
      <c r="F3" s="10"/>
      <c r="G3" s="10"/>
      <c r="H3" s="10"/>
      <c r="I3" s="10"/>
      <c r="N3" s="37"/>
    </row>
    <row r="4" s="1" customFormat="1" ht="30.75" customHeight="1" spans="1:14">
      <c r="A4" s="8" t="s">
        <v>169</v>
      </c>
      <c r="B4" s="9" t="s">
        <v>273</v>
      </c>
      <c r="C4" s="10"/>
      <c r="D4" s="10"/>
      <c r="E4" s="10"/>
      <c r="F4" s="10" t="s">
        <v>227</v>
      </c>
      <c r="G4" s="9" t="s">
        <v>172</v>
      </c>
      <c r="H4" s="10"/>
      <c r="I4" s="10"/>
      <c r="J4" s="37"/>
      <c r="K4" s="37"/>
      <c r="L4" s="37"/>
      <c r="M4" s="37"/>
      <c r="N4" s="37"/>
    </row>
    <row r="5" s="2" customFormat="1" ht="30" customHeight="1" spans="1:14">
      <c r="A5" s="8" t="s">
        <v>173</v>
      </c>
      <c r="B5" s="11"/>
      <c r="C5" s="11"/>
      <c r="D5" s="8" t="s">
        <v>228</v>
      </c>
      <c r="E5" s="8" t="s">
        <v>229</v>
      </c>
      <c r="F5" s="8" t="s">
        <v>230</v>
      </c>
      <c r="G5" s="8" t="s">
        <v>193</v>
      </c>
      <c r="H5" s="8" t="s">
        <v>231</v>
      </c>
      <c r="I5" s="8" t="s">
        <v>194</v>
      </c>
      <c r="J5" s="38"/>
      <c r="K5" s="38"/>
      <c r="L5" s="38"/>
      <c r="M5" s="38"/>
      <c r="N5" s="38"/>
    </row>
    <row r="6" s="1" customFormat="1" ht="24.95" customHeight="1" spans="1:14">
      <c r="A6" s="8"/>
      <c r="B6" s="12" t="s">
        <v>232</v>
      </c>
      <c r="C6" s="12"/>
      <c r="D6" s="10">
        <v>116</v>
      </c>
      <c r="E6" s="13">
        <v>116</v>
      </c>
      <c r="F6" s="13">
        <v>116</v>
      </c>
      <c r="G6" s="14">
        <v>10</v>
      </c>
      <c r="H6" s="15">
        <v>1</v>
      </c>
      <c r="I6" s="10">
        <f>H6*G6</f>
        <v>10</v>
      </c>
      <c r="J6" s="37"/>
      <c r="K6" s="37"/>
      <c r="L6" s="37"/>
      <c r="M6" s="37"/>
      <c r="N6" s="37"/>
    </row>
    <row r="7" s="1" customFormat="1" ht="24.95" customHeight="1" spans="1:14">
      <c r="A7" s="8"/>
      <c r="B7" s="10" t="s">
        <v>233</v>
      </c>
      <c r="C7" s="10"/>
      <c r="D7" s="10">
        <v>116</v>
      </c>
      <c r="E7" s="13">
        <v>116</v>
      </c>
      <c r="F7" s="13">
        <v>116</v>
      </c>
      <c r="G7" s="14" t="s">
        <v>35</v>
      </c>
      <c r="H7" s="14"/>
      <c r="I7" s="10" t="s">
        <v>35</v>
      </c>
      <c r="J7" s="37"/>
      <c r="K7" s="37"/>
      <c r="L7" s="37"/>
      <c r="M7" s="37"/>
      <c r="N7" s="37"/>
    </row>
    <row r="8" s="1" customFormat="1" ht="24.95" customHeight="1" spans="1:14">
      <c r="A8" s="8"/>
      <c r="B8" s="14" t="s">
        <v>275</v>
      </c>
      <c r="C8" s="16"/>
      <c r="D8" s="10"/>
      <c r="E8" s="17"/>
      <c r="F8" s="13"/>
      <c r="G8" s="14" t="s">
        <v>35</v>
      </c>
      <c r="H8" s="14"/>
      <c r="I8" s="10" t="s">
        <v>35</v>
      </c>
      <c r="J8" s="37"/>
      <c r="K8" s="37"/>
      <c r="L8" s="37"/>
      <c r="M8" s="37"/>
      <c r="N8" s="37"/>
    </row>
    <row r="9" s="1" customFormat="1" ht="24.95" customHeight="1" spans="1:14">
      <c r="A9" s="8"/>
      <c r="B9" s="12" t="s">
        <v>276</v>
      </c>
      <c r="C9" s="12"/>
      <c r="D9" s="12"/>
      <c r="E9" s="10"/>
      <c r="F9" s="18"/>
      <c r="G9" s="14" t="s">
        <v>35</v>
      </c>
      <c r="H9" s="14"/>
      <c r="I9" s="10" t="s">
        <v>35</v>
      </c>
      <c r="J9" s="37"/>
      <c r="K9" s="37"/>
      <c r="L9" s="37"/>
      <c r="M9" s="37"/>
      <c r="N9" s="37"/>
    </row>
    <row r="10" s="1" customFormat="1" ht="24.95" customHeight="1" spans="1:14">
      <c r="A10" s="19" t="s">
        <v>182</v>
      </c>
      <c r="B10" s="10" t="s">
        <v>236</v>
      </c>
      <c r="C10" s="10"/>
      <c r="D10" s="10"/>
      <c r="E10" s="10"/>
      <c r="F10" s="10" t="s">
        <v>237</v>
      </c>
      <c r="G10" s="10"/>
      <c r="H10" s="10"/>
      <c r="I10" s="10"/>
      <c r="J10" s="37"/>
      <c r="K10" s="37"/>
      <c r="L10" s="37"/>
      <c r="M10" s="37"/>
      <c r="N10" s="37"/>
    </row>
    <row r="11" s="1" customFormat="1" ht="132" customHeight="1" spans="1:14">
      <c r="A11" s="11"/>
      <c r="B11" s="20" t="s">
        <v>332</v>
      </c>
      <c r="C11" s="21"/>
      <c r="D11" s="21"/>
      <c r="E11" s="22"/>
      <c r="F11" s="20" t="s">
        <v>333</v>
      </c>
      <c r="G11" s="21"/>
      <c r="H11" s="21"/>
      <c r="I11" s="22"/>
      <c r="J11" s="37"/>
      <c r="K11" s="37"/>
      <c r="L11" s="37"/>
      <c r="M11" s="37"/>
      <c r="N11" s="37"/>
    </row>
    <row r="12" s="1" customFormat="1" ht="30" customHeight="1" spans="1:9">
      <c r="A12" s="8" t="s">
        <v>187</v>
      </c>
      <c r="B12" s="23" t="s">
        <v>188</v>
      </c>
      <c r="C12" s="23" t="s">
        <v>189</v>
      </c>
      <c r="D12" s="23" t="s">
        <v>190</v>
      </c>
      <c r="E12" s="8" t="s">
        <v>191</v>
      </c>
      <c r="F12" s="8" t="s">
        <v>192</v>
      </c>
      <c r="G12" s="11" t="s">
        <v>193</v>
      </c>
      <c r="H12" s="23" t="s">
        <v>194</v>
      </c>
      <c r="I12" s="11" t="s">
        <v>279</v>
      </c>
    </row>
    <row r="13" s="1" customFormat="1" ht="30" customHeight="1" spans="1:9">
      <c r="A13" s="8"/>
      <c r="B13" s="24" t="s">
        <v>317</v>
      </c>
      <c r="C13" s="19" t="s">
        <v>242</v>
      </c>
      <c r="D13" s="25" t="s">
        <v>334</v>
      </c>
      <c r="E13" s="26" t="s">
        <v>288</v>
      </c>
      <c r="F13" s="27" t="s">
        <v>289</v>
      </c>
      <c r="G13" s="8">
        <v>5</v>
      </c>
      <c r="H13" s="8">
        <v>5</v>
      </c>
      <c r="I13" s="18"/>
    </row>
    <row r="14" s="1" customFormat="1" ht="30" customHeight="1" spans="1:9">
      <c r="A14" s="8"/>
      <c r="B14" s="8"/>
      <c r="C14" s="28"/>
      <c r="D14" s="25" t="s">
        <v>335</v>
      </c>
      <c r="E14" s="26" t="s">
        <v>288</v>
      </c>
      <c r="F14" s="27" t="s">
        <v>289</v>
      </c>
      <c r="G14" s="8">
        <v>5</v>
      </c>
      <c r="H14" s="8">
        <v>5</v>
      </c>
      <c r="I14" s="18"/>
    </row>
    <row r="15" s="1" customFormat="1" ht="30" customHeight="1" spans="1:9">
      <c r="A15" s="8"/>
      <c r="B15" s="8"/>
      <c r="C15" s="28"/>
      <c r="D15" s="25" t="s">
        <v>336</v>
      </c>
      <c r="E15" s="26" t="s">
        <v>337</v>
      </c>
      <c r="F15" s="27" t="s">
        <v>338</v>
      </c>
      <c r="G15" s="8">
        <v>5</v>
      </c>
      <c r="H15" s="8">
        <v>5</v>
      </c>
      <c r="I15" s="18"/>
    </row>
    <row r="16" s="1" customFormat="1" ht="30" customHeight="1" spans="1:9">
      <c r="A16" s="8"/>
      <c r="B16" s="8"/>
      <c r="C16" s="28"/>
      <c r="D16" s="25" t="s">
        <v>339</v>
      </c>
      <c r="E16" s="26" t="s">
        <v>340</v>
      </c>
      <c r="F16" s="27" t="s">
        <v>341</v>
      </c>
      <c r="G16" s="8">
        <v>5</v>
      </c>
      <c r="H16" s="8">
        <v>5</v>
      </c>
      <c r="I16" s="18"/>
    </row>
    <row r="17" s="1" customFormat="1" ht="30" customHeight="1" spans="1:9">
      <c r="A17" s="8"/>
      <c r="B17" s="8"/>
      <c r="C17" s="28"/>
      <c r="D17" s="25" t="s">
        <v>342</v>
      </c>
      <c r="E17" s="26" t="s">
        <v>343</v>
      </c>
      <c r="F17" s="27" t="s">
        <v>344</v>
      </c>
      <c r="G17" s="8">
        <v>5</v>
      </c>
      <c r="H17" s="8">
        <v>5</v>
      </c>
      <c r="I17" s="18"/>
    </row>
    <row r="18" s="1" customFormat="1" ht="30" customHeight="1" spans="1:9">
      <c r="A18" s="8"/>
      <c r="B18" s="8"/>
      <c r="C18" s="28"/>
      <c r="D18" s="25" t="s">
        <v>345</v>
      </c>
      <c r="E18" s="26" t="s">
        <v>346</v>
      </c>
      <c r="F18" s="27" t="s">
        <v>347</v>
      </c>
      <c r="G18" s="8">
        <v>5</v>
      </c>
      <c r="H18" s="8">
        <v>5</v>
      </c>
      <c r="I18" s="18"/>
    </row>
    <row r="19" s="1" customFormat="1" ht="30" customHeight="1" spans="1:9">
      <c r="A19" s="8"/>
      <c r="B19" s="8"/>
      <c r="C19" s="28"/>
      <c r="D19" s="25" t="s">
        <v>348</v>
      </c>
      <c r="E19" s="26" t="s">
        <v>288</v>
      </c>
      <c r="F19" s="27" t="s">
        <v>289</v>
      </c>
      <c r="G19" s="8">
        <v>5</v>
      </c>
      <c r="H19" s="8">
        <v>5</v>
      </c>
      <c r="I19" s="18"/>
    </row>
    <row r="20" s="1" customFormat="1" ht="42" customHeight="1" spans="1:9">
      <c r="A20" s="8"/>
      <c r="B20" s="8"/>
      <c r="C20" s="11"/>
      <c r="D20" s="25" t="s">
        <v>349</v>
      </c>
      <c r="E20" s="26" t="s">
        <v>350</v>
      </c>
      <c r="F20" s="27" t="s">
        <v>351</v>
      </c>
      <c r="G20" s="8">
        <v>5</v>
      </c>
      <c r="H20" s="8">
        <v>5</v>
      </c>
      <c r="I20" s="39"/>
    </row>
    <row r="21" s="1" customFormat="1" ht="55" customHeight="1" spans="1:9">
      <c r="A21" s="8"/>
      <c r="B21" s="8"/>
      <c r="C21" s="19" t="s">
        <v>249</v>
      </c>
      <c r="D21" s="25" t="s">
        <v>293</v>
      </c>
      <c r="E21" s="25" t="s">
        <v>352</v>
      </c>
      <c r="F21" s="29">
        <v>0</v>
      </c>
      <c r="G21" s="8">
        <v>5</v>
      </c>
      <c r="H21" s="8">
        <v>5</v>
      </c>
      <c r="I21" s="18"/>
    </row>
    <row r="22" s="1" customFormat="1" ht="30" customHeight="1" spans="1:9">
      <c r="A22" s="8"/>
      <c r="B22" s="8"/>
      <c r="C22" s="8" t="s">
        <v>252</v>
      </c>
      <c r="D22" s="25" t="s">
        <v>294</v>
      </c>
      <c r="E22" s="30" t="s">
        <v>353</v>
      </c>
      <c r="F22" s="29" t="s">
        <v>354</v>
      </c>
      <c r="G22" s="8">
        <v>5</v>
      </c>
      <c r="H22" s="8">
        <v>5</v>
      </c>
      <c r="I22" s="18"/>
    </row>
    <row r="23" s="1" customFormat="1" ht="36" spans="1:9">
      <c r="A23" s="8"/>
      <c r="B23" s="8"/>
      <c r="C23" s="8" t="s">
        <v>254</v>
      </c>
      <c r="D23" s="25" t="s">
        <v>296</v>
      </c>
      <c r="E23" s="25" t="s">
        <v>355</v>
      </c>
      <c r="F23" s="31" t="s">
        <v>356</v>
      </c>
      <c r="G23" s="8">
        <v>10</v>
      </c>
      <c r="H23" s="8">
        <v>10</v>
      </c>
      <c r="I23" s="39"/>
    </row>
    <row r="24" s="1" customFormat="1" ht="30" customHeight="1" spans="1:9">
      <c r="A24" s="8"/>
      <c r="B24" s="24" t="s">
        <v>326</v>
      </c>
      <c r="C24" s="8" t="s">
        <v>299</v>
      </c>
      <c r="D24" s="32" t="s">
        <v>300</v>
      </c>
      <c r="E24" s="8"/>
      <c r="F24" s="27"/>
      <c r="G24" s="8"/>
      <c r="H24" s="8"/>
      <c r="I24" s="18"/>
    </row>
    <row r="25" s="1" customFormat="1" ht="48" customHeight="1" spans="1:9">
      <c r="A25" s="8"/>
      <c r="B25" s="8"/>
      <c r="C25" s="8" t="s">
        <v>301</v>
      </c>
      <c r="D25" s="25" t="s">
        <v>357</v>
      </c>
      <c r="E25" s="25" t="s">
        <v>358</v>
      </c>
      <c r="F25" s="27" t="s">
        <v>328</v>
      </c>
      <c r="G25" s="8">
        <v>10</v>
      </c>
      <c r="H25" s="8">
        <v>10</v>
      </c>
      <c r="I25" s="18"/>
    </row>
    <row r="26" s="1" customFormat="1" ht="30" customHeight="1" spans="1:9">
      <c r="A26" s="8"/>
      <c r="B26" s="8"/>
      <c r="C26" s="8" t="s">
        <v>304</v>
      </c>
      <c r="D26" s="32" t="s">
        <v>300</v>
      </c>
      <c r="E26" s="8"/>
      <c r="F26" s="27"/>
      <c r="G26" s="8"/>
      <c r="H26" s="8"/>
      <c r="I26" s="18"/>
    </row>
    <row r="27" s="1" customFormat="1" ht="30" customHeight="1" spans="1:9">
      <c r="A27" s="8"/>
      <c r="B27" s="8"/>
      <c r="C27" s="8" t="s">
        <v>305</v>
      </c>
      <c r="D27" s="25" t="s">
        <v>359</v>
      </c>
      <c r="E27" s="26" t="s">
        <v>268</v>
      </c>
      <c r="F27" s="33" t="s">
        <v>268</v>
      </c>
      <c r="G27" s="8">
        <v>10</v>
      </c>
      <c r="H27" s="8">
        <v>10</v>
      </c>
      <c r="I27" s="18"/>
    </row>
    <row r="28" s="1" customFormat="1" ht="54" customHeight="1" spans="1:9">
      <c r="A28" s="8"/>
      <c r="B28" s="8" t="s">
        <v>308</v>
      </c>
      <c r="C28" s="8" t="s">
        <v>309</v>
      </c>
      <c r="D28" s="25" t="s">
        <v>221</v>
      </c>
      <c r="E28" s="29">
        <v>0.9</v>
      </c>
      <c r="F28" s="29">
        <v>0.9</v>
      </c>
      <c r="G28" s="8">
        <v>10</v>
      </c>
      <c r="H28" s="8">
        <v>10</v>
      </c>
      <c r="I28" s="18"/>
    </row>
    <row r="29" s="1" customFormat="1" ht="30" customHeight="1" spans="1:9">
      <c r="A29" s="8" t="s">
        <v>223</v>
      </c>
      <c r="B29" s="8"/>
      <c r="C29" s="8"/>
      <c r="D29" s="8"/>
      <c r="E29" s="8"/>
      <c r="F29" s="8"/>
      <c r="G29" s="8">
        <v>100</v>
      </c>
      <c r="H29" s="10">
        <f>SUM(H13:H28)+I6</f>
        <v>100</v>
      </c>
      <c r="I29" s="18"/>
    </row>
    <row r="30" spans="1:9">
      <c r="A30" s="34" t="s">
        <v>360</v>
      </c>
      <c r="B30" s="35"/>
      <c r="C30" s="35"/>
      <c r="D30" s="35"/>
      <c r="E30" s="35"/>
      <c r="F30" s="35"/>
      <c r="G30" s="35"/>
      <c r="H30" s="35"/>
      <c r="I30" s="35"/>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row r="34" spans="1:9">
      <c r="A34" s="36"/>
      <c r="B34" s="36"/>
      <c r="C34" s="36"/>
      <c r="D34" s="36"/>
      <c r="E34" s="36"/>
      <c r="F34" s="36"/>
      <c r="G34" s="36"/>
      <c r="H34" s="36"/>
      <c r="I34" s="36"/>
    </row>
    <row r="35" spans="1:9">
      <c r="A35" s="36"/>
      <c r="B35" s="36"/>
      <c r="C35" s="36"/>
      <c r="D35" s="36"/>
      <c r="E35" s="36"/>
      <c r="F35" s="36"/>
      <c r="G35" s="36"/>
      <c r="H35" s="36"/>
      <c r="I35" s="36"/>
    </row>
    <row r="36" spans="1:9">
      <c r="A36" s="36"/>
      <c r="B36" s="36"/>
      <c r="C36" s="36"/>
      <c r="D36" s="36"/>
      <c r="E36" s="36"/>
      <c r="F36" s="36"/>
      <c r="G36" s="36"/>
      <c r="H36" s="36"/>
      <c r="I36" s="36"/>
    </row>
    <row r="37" spans="1:9">
      <c r="A37" s="36"/>
      <c r="B37" s="36"/>
      <c r="C37" s="36"/>
      <c r="D37" s="36"/>
      <c r="E37" s="36"/>
      <c r="F37" s="36"/>
      <c r="G37" s="36"/>
      <c r="H37" s="36"/>
      <c r="I37" s="36"/>
    </row>
    <row r="38" spans="1:9">
      <c r="A38" s="36"/>
      <c r="B38" s="36"/>
      <c r="C38" s="36"/>
      <c r="D38" s="36"/>
      <c r="E38" s="36"/>
      <c r="F38" s="36"/>
      <c r="G38" s="36"/>
      <c r="H38" s="36"/>
      <c r="I38"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9:F29"/>
    <mergeCell ref="A30:I30"/>
    <mergeCell ref="A5:A9"/>
    <mergeCell ref="A10:A11"/>
    <mergeCell ref="A12:A28"/>
    <mergeCell ref="B13:B23"/>
    <mergeCell ref="B24:B27"/>
    <mergeCell ref="C13:C20"/>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A25" sqref="A25:I25"/>
    </sheetView>
  </sheetViews>
  <sheetFormatPr defaultColWidth="9" defaultRowHeight="15.6"/>
  <cols>
    <col min="1" max="1" width="8.5" style="3" customWidth="1"/>
    <col min="2" max="2" width="9" style="3"/>
    <col min="3" max="3" width="10.8796296296296" style="3" customWidth="1"/>
    <col min="4" max="4" width="9.62962962962963" style="3" customWidth="1"/>
    <col min="5" max="5" width="9.87962962962963" style="3" customWidth="1"/>
    <col min="6" max="6" width="9.62962962962963" style="3" customWidth="1"/>
    <col min="7" max="7" width="7.75" style="3" customWidth="1"/>
    <col min="8" max="8" width="7.37962962962963" style="3" customWidth="1"/>
    <col min="9" max="9" width="11.25" style="3" customWidth="1"/>
    <col min="10" max="14" width="10.6296296296296" style="3" customWidth="1"/>
    <col min="15" max="254" width="9" style="3"/>
    <col min="255" max="255" width="8.5" style="3" customWidth="1"/>
    <col min="256" max="256" width="9" style="3"/>
    <col min="257" max="257" width="10.8796296296296" style="3" customWidth="1"/>
    <col min="258" max="258" width="9.62962962962963" style="3" customWidth="1"/>
    <col min="259" max="259" width="9.87962962962963" style="3" customWidth="1"/>
    <col min="260" max="260" width="9.62962962962963" style="3" customWidth="1"/>
    <col min="261" max="261" width="7.75" style="3" customWidth="1"/>
    <col min="262" max="262" width="7.37962962962963" style="3" customWidth="1"/>
    <col min="263" max="263" width="11.25" style="3" customWidth="1"/>
    <col min="264" max="270" width="10.6296296296296" style="3" customWidth="1"/>
    <col min="271" max="510" width="9" style="3"/>
    <col min="511" max="511" width="8.5" style="3" customWidth="1"/>
    <col min="512" max="512" width="9" style="3"/>
    <col min="513" max="513" width="10.8796296296296" style="3" customWidth="1"/>
    <col min="514" max="514" width="9.62962962962963" style="3" customWidth="1"/>
    <col min="515" max="515" width="9.87962962962963" style="3" customWidth="1"/>
    <col min="516" max="516" width="9.62962962962963" style="3" customWidth="1"/>
    <col min="517" max="517" width="7.75" style="3" customWidth="1"/>
    <col min="518" max="518" width="7.37962962962963" style="3" customWidth="1"/>
    <col min="519" max="519" width="11.25" style="3" customWidth="1"/>
    <col min="520" max="526" width="10.6296296296296" style="3" customWidth="1"/>
    <col min="527" max="766" width="9" style="3"/>
    <col min="767" max="767" width="8.5" style="3" customWidth="1"/>
    <col min="768" max="768" width="9" style="3"/>
    <col min="769" max="769" width="10.8796296296296" style="3" customWidth="1"/>
    <col min="770" max="770" width="9.62962962962963" style="3" customWidth="1"/>
    <col min="771" max="771" width="9.87962962962963" style="3" customWidth="1"/>
    <col min="772" max="772" width="9.62962962962963" style="3" customWidth="1"/>
    <col min="773" max="773" width="7.75" style="3" customWidth="1"/>
    <col min="774" max="774" width="7.37962962962963" style="3" customWidth="1"/>
    <col min="775" max="775" width="11.25" style="3" customWidth="1"/>
    <col min="776" max="782" width="10.6296296296296" style="3" customWidth="1"/>
    <col min="783" max="1022" width="9" style="3"/>
    <col min="1023" max="1023" width="8.5" style="3" customWidth="1"/>
    <col min="1024" max="1024" width="9" style="3"/>
    <col min="1025" max="1025" width="10.8796296296296" style="3" customWidth="1"/>
    <col min="1026" max="1026" width="9.62962962962963" style="3" customWidth="1"/>
    <col min="1027" max="1027" width="9.87962962962963" style="3" customWidth="1"/>
    <col min="1028" max="1028" width="9.62962962962963" style="3" customWidth="1"/>
    <col min="1029" max="1029" width="7.75" style="3" customWidth="1"/>
    <col min="1030" max="1030" width="7.37962962962963" style="3" customWidth="1"/>
    <col min="1031" max="1031" width="11.25" style="3" customWidth="1"/>
    <col min="1032" max="1038" width="10.6296296296296" style="3" customWidth="1"/>
    <col min="1039" max="1278" width="9" style="3"/>
    <col min="1279" max="1279" width="8.5" style="3" customWidth="1"/>
    <col min="1280" max="1280" width="9" style="3"/>
    <col min="1281" max="1281" width="10.8796296296296" style="3" customWidth="1"/>
    <col min="1282" max="1282" width="9.62962962962963" style="3" customWidth="1"/>
    <col min="1283" max="1283" width="9.87962962962963" style="3" customWidth="1"/>
    <col min="1284" max="1284" width="9.62962962962963" style="3" customWidth="1"/>
    <col min="1285" max="1285" width="7.75" style="3" customWidth="1"/>
    <col min="1286" max="1286" width="7.37962962962963" style="3" customWidth="1"/>
    <col min="1287" max="1287" width="11.25" style="3" customWidth="1"/>
    <col min="1288" max="1294" width="10.6296296296296" style="3" customWidth="1"/>
    <col min="1295" max="1534" width="9" style="3"/>
    <col min="1535" max="1535" width="8.5" style="3" customWidth="1"/>
    <col min="1536" max="1536" width="9" style="3"/>
    <col min="1537" max="1537" width="10.8796296296296" style="3" customWidth="1"/>
    <col min="1538" max="1538" width="9.62962962962963" style="3" customWidth="1"/>
    <col min="1539" max="1539" width="9.87962962962963" style="3" customWidth="1"/>
    <col min="1540" max="1540" width="9.62962962962963" style="3" customWidth="1"/>
    <col min="1541" max="1541" width="7.75" style="3" customWidth="1"/>
    <col min="1542" max="1542" width="7.37962962962963" style="3" customWidth="1"/>
    <col min="1543" max="1543" width="11.25" style="3" customWidth="1"/>
    <col min="1544" max="1550" width="10.6296296296296" style="3" customWidth="1"/>
    <col min="1551" max="1790" width="9" style="3"/>
    <col min="1791" max="1791" width="8.5" style="3" customWidth="1"/>
    <col min="1792" max="1792" width="9" style="3"/>
    <col min="1793" max="1793" width="10.8796296296296" style="3" customWidth="1"/>
    <col min="1794" max="1794" width="9.62962962962963" style="3" customWidth="1"/>
    <col min="1795" max="1795" width="9.87962962962963" style="3" customWidth="1"/>
    <col min="1796" max="1796" width="9.62962962962963" style="3" customWidth="1"/>
    <col min="1797" max="1797" width="7.75" style="3" customWidth="1"/>
    <col min="1798" max="1798" width="7.37962962962963" style="3" customWidth="1"/>
    <col min="1799" max="1799" width="11.25" style="3" customWidth="1"/>
    <col min="1800" max="1806" width="10.6296296296296" style="3" customWidth="1"/>
    <col min="1807" max="2046" width="9" style="3"/>
    <col min="2047" max="2047" width="8.5" style="3" customWidth="1"/>
    <col min="2048" max="2048" width="9" style="3"/>
    <col min="2049" max="2049" width="10.8796296296296" style="3" customWidth="1"/>
    <col min="2050" max="2050" width="9.62962962962963" style="3" customWidth="1"/>
    <col min="2051" max="2051" width="9.87962962962963" style="3" customWidth="1"/>
    <col min="2052" max="2052" width="9.62962962962963" style="3" customWidth="1"/>
    <col min="2053" max="2053" width="7.75" style="3" customWidth="1"/>
    <col min="2054" max="2054" width="7.37962962962963" style="3" customWidth="1"/>
    <col min="2055" max="2055" width="11.25" style="3" customWidth="1"/>
    <col min="2056" max="2062" width="10.6296296296296" style="3" customWidth="1"/>
    <col min="2063" max="2302" width="9" style="3"/>
    <col min="2303" max="2303" width="8.5" style="3" customWidth="1"/>
    <col min="2304" max="2304" width="9" style="3"/>
    <col min="2305" max="2305" width="10.8796296296296" style="3" customWidth="1"/>
    <col min="2306" max="2306" width="9.62962962962963" style="3" customWidth="1"/>
    <col min="2307" max="2307" width="9.87962962962963" style="3" customWidth="1"/>
    <col min="2308" max="2308" width="9.62962962962963" style="3" customWidth="1"/>
    <col min="2309" max="2309" width="7.75" style="3" customWidth="1"/>
    <col min="2310" max="2310" width="7.37962962962963" style="3" customWidth="1"/>
    <col min="2311" max="2311" width="11.25" style="3" customWidth="1"/>
    <col min="2312" max="2318" width="10.6296296296296" style="3" customWidth="1"/>
    <col min="2319" max="2558" width="9" style="3"/>
    <col min="2559" max="2559" width="8.5" style="3" customWidth="1"/>
    <col min="2560" max="2560" width="9" style="3"/>
    <col min="2561" max="2561" width="10.8796296296296" style="3" customWidth="1"/>
    <col min="2562" max="2562" width="9.62962962962963" style="3" customWidth="1"/>
    <col min="2563" max="2563" width="9.87962962962963" style="3" customWidth="1"/>
    <col min="2564" max="2564" width="9.62962962962963" style="3" customWidth="1"/>
    <col min="2565" max="2565" width="7.75" style="3" customWidth="1"/>
    <col min="2566" max="2566" width="7.37962962962963" style="3" customWidth="1"/>
    <col min="2567" max="2567" width="11.25" style="3" customWidth="1"/>
    <col min="2568" max="2574" width="10.6296296296296" style="3" customWidth="1"/>
    <col min="2575" max="2814" width="9" style="3"/>
    <col min="2815" max="2815" width="8.5" style="3" customWidth="1"/>
    <col min="2816" max="2816" width="9" style="3"/>
    <col min="2817" max="2817" width="10.8796296296296" style="3" customWidth="1"/>
    <col min="2818" max="2818" width="9.62962962962963" style="3" customWidth="1"/>
    <col min="2819" max="2819" width="9.87962962962963" style="3" customWidth="1"/>
    <col min="2820" max="2820" width="9.62962962962963" style="3" customWidth="1"/>
    <col min="2821" max="2821" width="7.75" style="3" customWidth="1"/>
    <col min="2822" max="2822" width="7.37962962962963" style="3" customWidth="1"/>
    <col min="2823" max="2823" width="11.25" style="3" customWidth="1"/>
    <col min="2824" max="2830" width="10.6296296296296" style="3" customWidth="1"/>
    <col min="2831" max="3070" width="9" style="3"/>
    <col min="3071" max="3071" width="8.5" style="3" customWidth="1"/>
    <col min="3072" max="3072" width="9" style="3"/>
    <col min="3073" max="3073" width="10.8796296296296" style="3" customWidth="1"/>
    <col min="3074" max="3074" width="9.62962962962963" style="3" customWidth="1"/>
    <col min="3075" max="3075" width="9.87962962962963" style="3" customWidth="1"/>
    <col min="3076" max="3076" width="9.62962962962963" style="3" customWidth="1"/>
    <col min="3077" max="3077" width="7.75" style="3" customWidth="1"/>
    <col min="3078" max="3078" width="7.37962962962963" style="3" customWidth="1"/>
    <col min="3079" max="3079" width="11.25" style="3" customWidth="1"/>
    <col min="3080" max="3086" width="10.6296296296296" style="3" customWidth="1"/>
    <col min="3087" max="3326" width="9" style="3"/>
    <col min="3327" max="3327" width="8.5" style="3" customWidth="1"/>
    <col min="3328" max="3328" width="9" style="3"/>
    <col min="3329" max="3329" width="10.8796296296296" style="3" customWidth="1"/>
    <col min="3330" max="3330" width="9.62962962962963" style="3" customWidth="1"/>
    <col min="3331" max="3331" width="9.87962962962963" style="3" customWidth="1"/>
    <col min="3332" max="3332" width="9.62962962962963" style="3" customWidth="1"/>
    <col min="3333" max="3333" width="7.75" style="3" customWidth="1"/>
    <col min="3334" max="3334" width="7.37962962962963" style="3" customWidth="1"/>
    <col min="3335" max="3335" width="11.25" style="3" customWidth="1"/>
    <col min="3336" max="3342" width="10.6296296296296" style="3" customWidth="1"/>
    <col min="3343" max="3582" width="9" style="3"/>
    <col min="3583" max="3583" width="8.5" style="3" customWidth="1"/>
    <col min="3584" max="3584" width="9" style="3"/>
    <col min="3585" max="3585" width="10.8796296296296" style="3" customWidth="1"/>
    <col min="3586" max="3586" width="9.62962962962963" style="3" customWidth="1"/>
    <col min="3587" max="3587" width="9.87962962962963" style="3" customWidth="1"/>
    <col min="3588" max="3588" width="9.62962962962963" style="3" customWidth="1"/>
    <col min="3589" max="3589" width="7.75" style="3" customWidth="1"/>
    <col min="3590" max="3590" width="7.37962962962963" style="3" customWidth="1"/>
    <col min="3591" max="3591" width="11.25" style="3" customWidth="1"/>
    <col min="3592" max="3598" width="10.6296296296296" style="3" customWidth="1"/>
    <col min="3599" max="3838" width="9" style="3"/>
    <col min="3839" max="3839" width="8.5" style="3" customWidth="1"/>
    <col min="3840" max="3840" width="9" style="3"/>
    <col min="3841" max="3841" width="10.8796296296296" style="3" customWidth="1"/>
    <col min="3842" max="3842" width="9.62962962962963" style="3" customWidth="1"/>
    <col min="3843" max="3843" width="9.87962962962963" style="3" customWidth="1"/>
    <col min="3844" max="3844" width="9.62962962962963" style="3" customWidth="1"/>
    <col min="3845" max="3845" width="7.75" style="3" customWidth="1"/>
    <col min="3846" max="3846" width="7.37962962962963" style="3" customWidth="1"/>
    <col min="3847" max="3847" width="11.25" style="3" customWidth="1"/>
    <col min="3848" max="3854" width="10.6296296296296" style="3" customWidth="1"/>
    <col min="3855" max="4094" width="9" style="3"/>
    <col min="4095" max="4095" width="8.5" style="3" customWidth="1"/>
    <col min="4096" max="4096" width="9" style="3"/>
    <col min="4097" max="4097" width="10.8796296296296" style="3" customWidth="1"/>
    <col min="4098" max="4098" width="9.62962962962963" style="3" customWidth="1"/>
    <col min="4099" max="4099" width="9.87962962962963" style="3" customWidth="1"/>
    <col min="4100" max="4100" width="9.62962962962963" style="3" customWidth="1"/>
    <col min="4101" max="4101" width="7.75" style="3" customWidth="1"/>
    <col min="4102" max="4102" width="7.37962962962963" style="3" customWidth="1"/>
    <col min="4103" max="4103" width="11.25" style="3" customWidth="1"/>
    <col min="4104" max="4110" width="10.6296296296296" style="3" customWidth="1"/>
    <col min="4111" max="4350" width="9" style="3"/>
    <col min="4351" max="4351" width="8.5" style="3" customWidth="1"/>
    <col min="4352" max="4352" width="9" style="3"/>
    <col min="4353" max="4353" width="10.8796296296296" style="3" customWidth="1"/>
    <col min="4354" max="4354" width="9.62962962962963" style="3" customWidth="1"/>
    <col min="4355" max="4355" width="9.87962962962963" style="3" customWidth="1"/>
    <col min="4356" max="4356" width="9.62962962962963" style="3" customWidth="1"/>
    <col min="4357" max="4357" width="7.75" style="3" customWidth="1"/>
    <col min="4358" max="4358" width="7.37962962962963" style="3" customWidth="1"/>
    <col min="4359" max="4359" width="11.25" style="3" customWidth="1"/>
    <col min="4360" max="4366" width="10.6296296296296" style="3" customWidth="1"/>
    <col min="4367" max="4606" width="9" style="3"/>
    <col min="4607" max="4607" width="8.5" style="3" customWidth="1"/>
    <col min="4608" max="4608" width="9" style="3"/>
    <col min="4609" max="4609" width="10.8796296296296" style="3" customWidth="1"/>
    <col min="4610" max="4610" width="9.62962962962963" style="3" customWidth="1"/>
    <col min="4611" max="4611" width="9.87962962962963" style="3" customWidth="1"/>
    <col min="4612" max="4612" width="9.62962962962963" style="3" customWidth="1"/>
    <col min="4613" max="4613" width="7.75" style="3" customWidth="1"/>
    <col min="4614" max="4614" width="7.37962962962963" style="3" customWidth="1"/>
    <col min="4615" max="4615" width="11.25" style="3" customWidth="1"/>
    <col min="4616" max="4622" width="10.6296296296296" style="3" customWidth="1"/>
    <col min="4623" max="4862" width="9" style="3"/>
    <col min="4863" max="4863" width="8.5" style="3" customWidth="1"/>
    <col min="4864" max="4864" width="9" style="3"/>
    <col min="4865" max="4865" width="10.8796296296296" style="3" customWidth="1"/>
    <col min="4866" max="4866" width="9.62962962962963" style="3" customWidth="1"/>
    <col min="4867" max="4867" width="9.87962962962963" style="3" customWidth="1"/>
    <col min="4868" max="4868" width="9.62962962962963" style="3" customWidth="1"/>
    <col min="4869" max="4869" width="7.75" style="3" customWidth="1"/>
    <col min="4870" max="4870" width="7.37962962962963" style="3" customWidth="1"/>
    <col min="4871" max="4871" width="11.25" style="3" customWidth="1"/>
    <col min="4872" max="4878" width="10.6296296296296" style="3" customWidth="1"/>
    <col min="4879" max="5118" width="9" style="3"/>
    <col min="5119" max="5119" width="8.5" style="3" customWidth="1"/>
    <col min="5120" max="5120" width="9" style="3"/>
    <col min="5121" max="5121" width="10.8796296296296" style="3" customWidth="1"/>
    <col min="5122" max="5122" width="9.62962962962963" style="3" customWidth="1"/>
    <col min="5123" max="5123" width="9.87962962962963" style="3" customWidth="1"/>
    <col min="5124" max="5124" width="9.62962962962963" style="3" customWidth="1"/>
    <col min="5125" max="5125" width="7.75" style="3" customWidth="1"/>
    <col min="5126" max="5126" width="7.37962962962963" style="3" customWidth="1"/>
    <col min="5127" max="5127" width="11.25" style="3" customWidth="1"/>
    <col min="5128" max="5134" width="10.6296296296296" style="3" customWidth="1"/>
    <col min="5135" max="5374" width="9" style="3"/>
    <col min="5375" max="5375" width="8.5" style="3" customWidth="1"/>
    <col min="5376" max="5376" width="9" style="3"/>
    <col min="5377" max="5377" width="10.8796296296296" style="3" customWidth="1"/>
    <col min="5378" max="5378" width="9.62962962962963" style="3" customWidth="1"/>
    <col min="5379" max="5379" width="9.87962962962963" style="3" customWidth="1"/>
    <col min="5380" max="5380" width="9.62962962962963" style="3" customWidth="1"/>
    <col min="5381" max="5381" width="7.75" style="3" customWidth="1"/>
    <col min="5382" max="5382" width="7.37962962962963" style="3" customWidth="1"/>
    <col min="5383" max="5383" width="11.25" style="3" customWidth="1"/>
    <col min="5384" max="5390" width="10.6296296296296" style="3" customWidth="1"/>
    <col min="5391" max="5630" width="9" style="3"/>
    <col min="5631" max="5631" width="8.5" style="3" customWidth="1"/>
    <col min="5632" max="5632" width="9" style="3"/>
    <col min="5633" max="5633" width="10.8796296296296" style="3" customWidth="1"/>
    <col min="5634" max="5634" width="9.62962962962963" style="3" customWidth="1"/>
    <col min="5635" max="5635" width="9.87962962962963" style="3" customWidth="1"/>
    <col min="5636" max="5636" width="9.62962962962963" style="3" customWidth="1"/>
    <col min="5637" max="5637" width="7.75" style="3" customWidth="1"/>
    <col min="5638" max="5638" width="7.37962962962963" style="3" customWidth="1"/>
    <col min="5639" max="5639" width="11.25" style="3" customWidth="1"/>
    <col min="5640" max="5646" width="10.6296296296296" style="3" customWidth="1"/>
    <col min="5647" max="5886" width="9" style="3"/>
    <col min="5887" max="5887" width="8.5" style="3" customWidth="1"/>
    <col min="5888" max="5888" width="9" style="3"/>
    <col min="5889" max="5889" width="10.8796296296296" style="3" customWidth="1"/>
    <col min="5890" max="5890" width="9.62962962962963" style="3" customWidth="1"/>
    <col min="5891" max="5891" width="9.87962962962963" style="3" customWidth="1"/>
    <col min="5892" max="5892" width="9.62962962962963" style="3" customWidth="1"/>
    <col min="5893" max="5893" width="7.75" style="3" customWidth="1"/>
    <col min="5894" max="5894" width="7.37962962962963" style="3" customWidth="1"/>
    <col min="5895" max="5895" width="11.25" style="3" customWidth="1"/>
    <col min="5896" max="5902" width="10.6296296296296" style="3" customWidth="1"/>
    <col min="5903" max="6142" width="9" style="3"/>
    <col min="6143" max="6143" width="8.5" style="3" customWidth="1"/>
    <col min="6144" max="6144" width="9" style="3"/>
    <col min="6145" max="6145" width="10.8796296296296" style="3" customWidth="1"/>
    <col min="6146" max="6146" width="9.62962962962963" style="3" customWidth="1"/>
    <col min="6147" max="6147" width="9.87962962962963" style="3" customWidth="1"/>
    <col min="6148" max="6148" width="9.62962962962963" style="3" customWidth="1"/>
    <col min="6149" max="6149" width="7.75" style="3" customWidth="1"/>
    <col min="6150" max="6150" width="7.37962962962963" style="3" customWidth="1"/>
    <col min="6151" max="6151" width="11.25" style="3" customWidth="1"/>
    <col min="6152" max="6158" width="10.6296296296296" style="3" customWidth="1"/>
    <col min="6159" max="6398" width="9" style="3"/>
    <col min="6399" max="6399" width="8.5" style="3" customWidth="1"/>
    <col min="6400" max="6400" width="9" style="3"/>
    <col min="6401" max="6401" width="10.8796296296296" style="3" customWidth="1"/>
    <col min="6402" max="6402" width="9.62962962962963" style="3" customWidth="1"/>
    <col min="6403" max="6403" width="9.87962962962963" style="3" customWidth="1"/>
    <col min="6404" max="6404" width="9.62962962962963" style="3" customWidth="1"/>
    <col min="6405" max="6405" width="7.75" style="3" customWidth="1"/>
    <col min="6406" max="6406" width="7.37962962962963" style="3" customWidth="1"/>
    <col min="6407" max="6407" width="11.25" style="3" customWidth="1"/>
    <col min="6408" max="6414" width="10.6296296296296" style="3" customWidth="1"/>
    <col min="6415" max="6654" width="9" style="3"/>
    <col min="6655" max="6655" width="8.5" style="3" customWidth="1"/>
    <col min="6656" max="6656" width="9" style="3"/>
    <col min="6657" max="6657" width="10.8796296296296" style="3" customWidth="1"/>
    <col min="6658" max="6658" width="9.62962962962963" style="3" customWidth="1"/>
    <col min="6659" max="6659" width="9.87962962962963" style="3" customWidth="1"/>
    <col min="6660" max="6660" width="9.62962962962963" style="3" customWidth="1"/>
    <col min="6661" max="6661" width="7.75" style="3" customWidth="1"/>
    <col min="6662" max="6662" width="7.37962962962963" style="3" customWidth="1"/>
    <col min="6663" max="6663" width="11.25" style="3" customWidth="1"/>
    <col min="6664" max="6670" width="10.6296296296296" style="3" customWidth="1"/>
    <col min="6671" max="6910" width="9" style="3"/>
    <col min="6911" max="6911" width="8.5" style="3" customWidth="1"/>
    <col min="6912" max="6912" width="9" style="3"/>
    <col min="6913" max="6913" width="10.8796296296296" style="3" customWidth="1"/>
    <col min="6914" max="6914" width="9.62962962962963" style="3" customWidth="1"/>
    <col min="6915" max="6915" width="9.87962962962963" style="3" customWidth="1"/>
    <col min="6916" max="6916" width="9.62962962962963" style="3" customWidth="1"/>
    <col min="6917" max="6917" width="7.75" style="3" customWidth="1"/>
    <col min="6918" max="6918" width="7.37962962962963" style="3" customWidth="1"/>
    <col min="6919" max="6919" width="11.25" style="3" customWidth="1"/>
    <col min="6920" max="6926" width="10.6296296296296" style="3" customWidth="1"/>
    <col min="6927" max="7166" width="9" style="3"/>
    <col min="7167" max="7167" width="8.5" style="3" customWidth="1"/>
    <col min="7168" max="7168" width="9" style="3"/>
    <col min="7169" max="7169" width="10.8796296296296" style="3" customWidth="1"/>
    <col min="7170" max="7170" width="9.62962962962963" style="3" customWidth="1"/>
    <col min="7171" max="7171" width="9.87962962962963" style="3" customWidth="1"/>
    <col min="7172" max="7172" width="9.62962962962963" style="3" customWidth="1"/>
    <col min="7173" max="7173" width="7.75" style="3" customWidth="1"/>
    <col min="7174" max="7174" width="7.37962962962963" style="3" customWidth="1"/>
    <col min="7175" max="7175" width="11.25" style="3" customWidth="1"/>
    <col min="7176" max="7182" width="10.6296296296296" style="3" customWidth="1"/>
    <col min="7183" max="7422" width="9" style="3"/>
    <col min="7423" max="7423" width="8.5" style="3" customWidth="1"/>
    <col min="7424" max="7424" width="9" style="3"/>
    <col min="7425" max="7425" width="10.8796296296296" style="3" customWidth="1"/>
    <col min="7426" max="7426" width="9.62962962962963" style="3" customWidth="1"/>
    <col min="7427" max="7427" width="9.87962962962963" style="3" customWidth="1"/>
    <col min="7428" max="7428" width="9.62962962962963" style="3" customWidth="1"/>
    <col min="7429" max="7429" width="7.75" style="3" customWidth="1"/>
    <col min="7430" max="7430" width="7.37962962962963" style="3" customWidth="1"/>
    <col min="7431" max="7431" width="11.25" style="3" customWidth="1"/>
    <col min="7432" max="7438" width="10.6296296296296" style="3" customWidth="1"/>
    <col min="7439" max="7678" width="9" style="3"/>
    <col min="7679" max="7679" width="8.5" style="3" customWidth="1"/>
    <col min="7680" max="7680" width="9" style="3"/>
    <col min="7681" max="7681" width="10.8796296296296" style="3" customWidth="1"/>
    <col min="7682" max="7682" width="9.62962962962963" style="3" customWidth="1"/>
    <col min="7683" max="7683" width="9.87962962962963" style="3" customWidth="1"/>
    <col min="7684" max="7684" width="9.62962962962963" style="3" customWidth="1"/>
    <col min="7685" max="7685" width="7.75" style="3" customWidth="1"/>
    <col min="7686" max="7686" width="7.37962962962963" style="3" customWidth="1"/>
    <col min="7687" max="7687" width="11.25" style="3" customWidth="1"/>
    <col min="7688" max="7694" width="10.6296296296296" style="3" customWidth="1"/>
    <col min="7695" max="7934" width="9" style="3"/>
    <col min="7935" max="7935" width="8.5" style="3" customWidth="1"/>
    <col min="7936" max="7936" width="9" style="3"/>
    <col min="7937" max="7937" width="10.8796296296296" style="3" customWidth="1"/>
    <col min="7938" max="7938" width="9.62962962962963" style="3" customWidth="1"/>
    <col min="7939" max="7939" width="9.87962962962963" style="3" customWidth="1"/>
    <col min="7940" max="7940" width="9.62962962962963" style="3" customWidth="1"/>
    <col min="7941" max="7941" width="7.75" style="3" customWidth="1"/>
    <col min="7942" max="7942" width="7.37962962962963" style="3" customWidth="1"/>
    <col min="7943" max="7943" width="11.25" style="3" customWidth="1"/>
    <col min="7944" max="7950" width="10.6296296296296" style="3" customWidth="1"/>
    <col min="7951" max="8190" width="9" style="3"/>
    <col min="8191" max="8191" width="8.5" style="3" customWidth="1"/>
    <col min="8192" max="8192" width="9" style="3"/>
    <col min="8193" max="8193" width="10.8796296296296" style="3" customWidth="1"/>
    <col min="8194" max="8194" width="9.62962962962963" style="3" customWidth="1"/>
    <col min="8195" max="8195" width="9.87962962962963" style="3" customWidth="1"/>
    <col min="8196" max="8196" width="9.62962962962963" style="3" customWidth="1"/>
    <col min="8197" max="8197" width="7.75" style="3" customWidth="1"/>
    <col min="8198" max="8198" width="7.37962962962963" style="3" customWidth="1"/>
    <col min="8199" max="8199" width="11.25" style="3" customWidth="1"/>
    <col min="8200" max="8206" width="10.6296296296296" style="3" customWidth="1"/>
    <col min="8207" max="8446" width="9" style="3"/>
    <col min="8447" max="8447" width="8.5" style="3" customWidth="1"/>
    <col min="8448" max="8448" width="9" style="3"/>
    <col min="8449" max="8449" width="10.8796296296296" style="3" customWidth="1"/>
    <col min="8450" max="8450" width="9.62962962962963" style="3" customWidth="1"/>
    <col min="8451" max="8451" width="9.87962962962963" style="3" customWidth="1"/>
    <col min="8452" max="8452" width="9.62962962962963" style="3" customWidth="1"/>
    <col min="8453" max="8453" width="7.75" style="3" customWidth="1"/>
    <col min="8454" max="8454" width="7.37962962962963" style="3" customWidth="1"/>
    <col min="8455" max="8455" width="11.25" style="3" customWidth="1"/>
    <col min="8456" max="8462" width="10.6296296296296" style="3" customWidth="1"/>
    <col min="8463" max="8702" width="9" style="3"/>
    <col min="8703" max="8703" width="8.5" style="3" customWidth="1"/>
    <col min="8704" max="8704" width="9" style="3"/>
    <col min="8705" max="8705" width="10.8796296296296" style="3" customWidth="1"/>
    <col min="8706" max="8706" width="9.62962962962963" style="3" customWidth="1"/>
    <col min="8707" max="8707" width="9.87962962962963" style="3" customWidth="1"/>
    <col min="8708" max="8708" width="9.62962962962963" style="3" customWidth="1"/>
    <col min="8709" max="8709" width="7.75" style="3" customWidth="1"/>
    <col min="8710" max="8710" width="7.37962962962963" style="3" customWidth="1"/>
    <col min="8711" max="8711" width="11.25" style="3" customWidth="1"/>
    <col min="8712" max="8718" width="10.6296296296296" style="3" customWidth="1"/>
    <col min="8719" max="8958" width="9" style="3"/>
    <col min="8959" max="8959" width="8.5" style="3" customWidth="1"/>
    <col min="8960" max="8960" width="9" style="3"/>
    <col min="8961" max="8961" width="10.8796296296296" style="3" customWidth="1"/>
    <col min="8962" max="8962" width="9.62962962962963" style="3" customWidth="1"/>
    <col min="8963" max="8963" width="9.87962962962963" style="3" customWidth="1"/>
    <col min="8964" max="8964" width="9.62962962962963" style="3" customWidth="1"/>
    <col min="8965" max="8965" width="7.75" style="3" customWidth="1"/>
    <col min="8966" max="8966" width="7.37962962962963" style="3" customWidth="1"/>
    <col min="8967" max="8967" width="11.25" style="3" customWidth="1"/>
    <col min="8968" max="8974" width="10.6296296296296" style="3" customWidth="1"/>
    <col min="8975" max="9214" width="9" style="3"/>
    <col min="9215" max="9215" width="8.5" style="3" customWidth="1"/>
    <col min="9216" max="9216" width="9" style="3"/>
    <col min="9217" max="9217" width="10.8796296296296" style="3" customWidth="1"/>
    <col min="9218" max="9218" width="9.62962962962963" style="3" customWidth="1"/>
    <col min="9219" max="9219" width="9.87962962962963" style="3" customWidth="1"/>
    <col min="9220" max="9220" width="9.62962962962963" style="3" customWidth="1"/>
    <col min="9221" max="9221" width="7.75" style="3" customWidth="1"/>
    <col min="9222" max="9222" width="7.37962962962963" style="3" customWidth="1"/>
    <col min="9223" max="9223" width="11.25" style="3" customWidth="1"/>
    <col min="9224" max="9230" width="10.6296296296296" style="3" customWidth="1"/>
    <col min="9231" max="9470" width="9" style="3"/>
    <col min="9471" max="9471" width="8.5" style="3" customWidth="1"/>
    <col min="9472" max="9472" width="9" style="3"/>
    <col min="9473" max="9473" width="10.8796296296296" style="3" customWidth="1"/>
    <col min="9474" max="9474" width="9.62962962962963" style="3" customWidth="1"/>
    <col min="9475" max="9475" width="9.87962962962963" style="3" customWidth="1"/>
    <col min="9476" max="9476" width="9.62962962962963" style="3" customWidth="1"/>
    <col min="9477" max="9477" width="7.75" style="3" customWidth="1"/>
    <col min="9478" max="9478" width="7.37962962962963" style="3" customWidth="1"/>
    <col min="9479" max="9479" width="11.25" style="3" customWidth="1"/>
    <col min="9480" max="9486" width="10.6296296296296" style="3" customWidth="1"/>
    <col min="9487" max="9726" width="9" style="3"/>
    <col min="9727" max="9727" width="8.5" style="3" customWidth="1"/>
    <col min="9728" max="9728" width="9" style="3"/>
    <col min="9729" max="9729" width="10.8796296296296" style="3" customWidth="1"/>
    <col min="9730" max="9730" width="9.62962962962963" style="3" customWidth="1"/>
    <col min="9731" max="9731" width="9.87962962962963" style="3" customWidth="1"/>
    <col min="9732" max="9732" width="9.62962962962963" style="3" customWidth="1"/>
    <col min="9733" max="9733" width="7.75" style="3" customWidth="1"/>
    <col min="9734" max="9734" width="7.37962962962963" style="3" customWidth="1"/>
    <col min="9735" max="9735" width="11.25" style="3" customWidth="1"/>
    <col min="9736" max="9742" width="10.6296296296296" style="3" customWidth="1"/>
    <col min="9743" max="9982" width="9" style="3"/>
    <col min="9983" max="9983" width="8.5" style="3" customWidth="1"/>
    <col min="9984" max="9984" width="9" style="3"/>
    <col min="9985" max="9985" width="10.8796296296296" style="3" customWidth="1"/>
    <col min="9986" max="9986" width="9.62962962962963" style="3" customWidth="1"/>
    <col min="9987" max="9987" width="9.87962962962963" style="3" customWidth="1"/>
    <col min="9988" max="9988" width="9.62962962962963" style="3" customWidth="1"/>
    <col min="9989" max="9989" width="7.75" style="3" customWidth="1"/>
    <col min="9990" max="9990" width="7.37962962962963" style="3" customWidth="1"/>
    <col min="9991" max="9991" width="11.25" style="3" customWidth="1"/>
    <col min="9992" max="9998" width="10.6296296296296" style="3" customWidth="1"/>
    <col min="9999" max="10238" width="9" style="3"/>
    <col min="10239" max="10239" width="8.5" style="3" customWidth="1"/>
    <col min="10240" max="10240" width="9" style="3"/>
    <col min="10241" max="10241" width="10.8796296296296" style="3" customWidth="1"/>
    <col min="10242" max="10242" width="9.62962962962963" style="3" customWidth="1"/>
    <col min="10243" max="10243" width="9.87962962962963" style="3" customWidth="1"/>
    <col min="10244" max="10244" width="9.62962962962963" style="3" customWidth="1"/>
    <col min="10245" max="10245" width="7.75" style="3" customWidth="1"/>
    <col min="10246" max="10246" width="7.37962962962963" style="3" customWidth="1"/>
    <col min="10247" max="10247" width="11.25" style="3" customWidth="1"/>
    <col min="10248" max="10254" width="10.6296296296296" style="3" customWidth="1"/>
    <col min="10255" max="10494" width="9" style="3"/>
    <col min="10495" max="10495" width="8.5" style="3" customWidth="1"/>
    <col min="10496" max="10496" width="9" style="3"/>
    <col min="10497" max="10497" width="10.8796296296296" style="3" customWidth="1"/>
    <col min="10498" max="10498" width="9.62962962962963" style="3" customWidth="1"/>
    <col min="10499" max="10499" width="9.87962962962963" style="3" customWidth="1"/>
    <col min="10500" max="10500" width="9.62962962962963" style="3" customWidth="1"/>
    <col min="10501" max="10501" width="7.75" style="3" customWidth="1"/>
    <col min="10502" max="10502" width="7.37962962962963" style="3" customWidth="1"/>
    <col min="10503" max="10503" width="11.25" style="3" customWidth="1"/>
    <col min="10504" max="10510" width="10.6296296296296" style="3" customWidth="1"/>
    <col min="10511" max="10750" width="9" style="3"/>
    <col min="10751" max="10751" width="8.5" style="3" customWidth="1"/>
    <col min="10752" max="10752" width="9" style="3"/>
    <col min="10753" max="10753" width="10.8796296296296" style="3" customWidth="1"/>
    <col min="10754" max="10754" width="9.62962962962963" style="3" customWidth="1"/>
    <col min="10755" max="10755" width="9.87962962962963" style="3" customWidth="1"/>
    <col min="10756" max="10756" width="9.62962962962963" style="3" customWidth="1"/>
    <col min="10757" max="10757" width="7.75" style="3" customWidth="1"/>
    <col min="10758" max="10758" width="7.37962962962963" style="3" customWidth="1"/>
    <col min="10759" max="10759" width="11.25" style="3" customWidth="1"/>
    <col min="10760" max="10766" width="10.6296296296296" style="3" customWidth="1"/>
    <col min="10767" max="11006" width="9" style="3"/>
    <col min="11007" max="11007" width="8.5" style="3" customWidth="1"/>
    <col min="11008" max="11008" width="9" style="3"/>
    <col min="11009" max="11009" width="10.8796296296296" style="3" customWidth="1"/>
    <col min="11010" max="11010" width="9.62962962962963" style="3" customWidth="1"/>
    <col min="11011" max="11011" width="9.87962962962963" style="3" customWidth="1"/>
    <col min="11012" max="11012" width="9.62962962962963" style="3" customWidth="1"/>
    <col min="11013" max="11013" width="7.75" style="3" customWidth="1"/>
    <col min="11014" max="11014" width="7.37962962962963" style="3" customWidth="1"/>
    <col min="11015" max="11015" width="11.25" style="3" customWidth="1"/>
    <col min="11016" max="11022" width="10.6296296296296" style="3" customWidth="1"/>
    <col min="11023" max="11262" width="9" style="3"/>
    <col min="11263" max="11263" width="8.5" style="3" customWidth="1"/>
    <col min="11264" max="11264" width="9" style="3"/>
    <col min="11265" max="11265" width="10.8796296296296" style="3" customWidth="1"/>
    <col min="11266" max="11266" width="9.62962962962963" style="3" customWidth="1"/>
    <col min="11267" max="11267" width="9.87962962962963" style="3" customWidth="1"/>
    <col min="11268" max="11268" width="9.62962962962963" style="3" customWidth="1"/>
    <col min="11269" max="11269" width="7.75" style="3" customWidth="1"/>
    <col min="11270" max="11270" width="7.37962962962963" style="3" customWidth="1"/>
    <col min="11271" max="11271" width="11.25" style="3" customWidth="1"/>
    <col min="11272" max="11278" width="10.6296296296296" style="3" customWidth="1"/>
    <col min="11279" max="11518" width="9" style="3"/>
    <col min="11519" max="11519" width="8.5" style="3" customWidth="1"/>
    <col min="11520" max="11520" width="9" style="3"/>
    <col min="11521" max="11521" width="10.8796296296296" style="3" customWidth="1"/>
    <col min="11522" max="11522" width="9.62962962962963" style="3" customWidth="1"/>
    <col min="11523" max="11523" width="9.87962962962963" style="3" customWidth="1"/>
    <col min="11524" max="11524" width="9.62962962962963" style="3" customWidth="1"/>
    <col min="11525" max="11525" width="7.75" style="3" customWidth="1"/>
    <col min="11526" max="11526" width="7.37962962962963" style="3" customWidth="1"/>
    <col min="11527" max="11527" width="11.25" style="3" customWidth="1"/>
    <col min="11528" max="11534" width="10.6296296296296" style="3" customWidth="1"/>
    <col min="11535" max="11774" width="9" style="3"/>
    <col min="11775" max="11775" width="8.5" style="3" customWidth="1"/>
    <col min="11776" max="11776" width="9" style="3"/>
    <col min="11777" max="11777" width="10.8796296296296" style="3" customWidth="1"/>
    <col min="11778" max="11778" width="9.62962962962963" style="3" customWidth="1"/>
    <col min="11779" max="11779" width="9.87962962962963" style="3" customWidth="1"/>
    <col min="11780" max="11780" width="9.62962962962963" style="3" customWidth="1"/>
    <col min="11781" max="11781" width="7.75" style="3" customWidth="1"/>
    <col min="11782" max="11782" width="7.37962962962963" style="3" customWidth="1"/>
    <col min="11783" max="11783" width="11.25" style="3" customWidth="1"/>
    <col min="11784" max="11790" width="10.6296296296296" style="3" customWidth="1"/>
    <col min="11791" max="12030" width="9" style="3"/>
    <col min="12031" max="12031" width="8.5" style="3" customWidth="1"/>
    <col min="12032" max="12032" width="9" style="3"/>
    <col min="12033" max="12033" width="10.8796296296296" style="3" customWidth="1"/>
    <col min="12034" max="12034" width="9.62962962962963" style="3" customWidth="1"/>
    <col min="12035" max="12035" width="9.87962962962963" style="3" customWidth="1"/>
    <col min="12036" max="12036" width="9.62962962962963" style="3" customWidth="1"/>
    <col min="12037" max="12037" width="7.75" style="3" customWidth="1"/>
    <col min="12038" max="12038" width="7.37962962962963" style="3" customWidth="1"/>
    <col min="12039" max="12039" width="11.25" style="3" customWidth="1"/>
    <col min="12040" max="12046" width="10.6296296296296" style="3" customWidth="1"/>
    <col min="12047" max="12286" width="9" style="3"/>
    <col min="12287" max="12287" width="8.5" style="3" customWidth="1"/>
    <col min="12288" max="12288" width="9" style="3"/>
    <col min="12289" max="12289" width="10.8796296296296" style="3" customWidth="1"/>
    <col min="12290" max="12290" width="9.62962962962963" style="3" customWidth="1"/>
    <col min="12291" max="12291" width="9.87962962962963" style="3" customWidth="1"/>
    <col min="12292" max="12292" width="9.62962962962963" style="3" customWidth="1"/>
    <col min="12293" max="12293" width="7.75" style="3" customWidth="1"/>
    <col min="12294" max="12294" width="7.37962962962963" style="3" customWidth="1"/>
    <col min="12295" max="12295" width="11.25" style="3" customWidth="1"/>
    <col min="12296" max="12302" width="10.6296296296296" style="3" customWidth="1"/>
    <col min="12303" max="12542" width="9" style="3"/>
    <col min="12543" max="12543" width="8.5" style="3" customWidth="1"/>
    <col min="12544" max="12544" width="9" style="3"/>
    <col min="12545" max="12545" width="10.8796296296296" style="3" customWidth="1"/>
    <col min="12546" max="12546" width="9.62962962962963" style="3" customWidth="1"/>
    <col min="12547" max="12547" width="9.87962962962963" style="3" customWidth="1"/>
    <col min="12548" max="12548" width="9.62962962962963" style="3" customWidth="1"/>
    <col min="12549" max="12549" width="7.75" style="3" customWidth="1"/>
    <col min="12550" max="12550" width="7.37962962962963" style="3" customWidth="1"/>
    <col min="12551" max="12551" width="11.25" style="3" customWidth="1"/>
    <col min="12552" max="12558" width="10.6296296296296" style="3" customWidth="1"/>
    <col min="12559" max="12798" width="9" style="3"/>
    <col min="12799" max="12799" width="8.5" style="3" customWidth="1"/>
    <col min="12800" max="12800" width="9" style="3"/>
    <col min="12801" max="12801" width="10.8796296296296" style="3" customWidth="1"/>
    <col min="12802" max="12802" width="9.62962962962963" style="3" customWidth="1"/>
    <col min="12803" max="12803" width="9.87962962962963" style="3" customWidth="1"/>
    <col min="12804" max="12804" width="9.62962962962963" style="3" customWidth="1"/>
    <col min="12805" max="12805" width="7.75" style="3" customWidth="1"/>
    <col min="12806" max="12806" width="7.37962962962963" style="3" customWidth="1"/>
    <col min="12807" max="12807" width="11.25" style="3" customWidth="1"/>
    <col min="12808" max="12814" width="10.6296296296296" style="3" customWidth="1"/>
    <col min="12815" max="13054" width="9" style="3"/>
    <col min="13055" max="13055" width="8.5" style="3" customWidth="1"/>
    <col min="13056" max="13056" width="9" style="3"/>
    <col min="13057" max="13057" width="10.8796296296296" style="3" customWidth="1"/>
    <col min="13058" max="13058" width="9.62962962962963" style="3" customWidth="1"/>
    <col min="13059" max="13059" width="9.87962962962963" style="3" customWidth="1"/>
    <col min="13060" max="13060" width="9.62962962962963" style="3" customWidth="1"/>
    <col min="13061" max="13061" width="7.75" style="3" customWidth="1"/>
    <col min="13062" max="13062" width="7.37962962962963" style="3" customWidth="1"/>
    <col min="13063" max="13063" width="11.25" style="3" customWidth="1"/>
    <col min="13064" max="13070" width="10.6296296296296" style="3" customWidth="1"/>
    <col min="13071" max="13310" width="9" style="3"/>
    <col min="13311" max="13311" width="8.5" style="3" customWidth="1"/>
    <col min="13312" max="13312" width="9" style="3"/>
    <col min="13313" max="13313" width="10.8796296296296" style="3" customWidth="1"/>
    <col min="13314" max="13314" width="9.62962962962963" style="3" customWidth="1"/>
    <col min="13315" max="13315" width="9.87962962962963" style="3" customWidth="1"/>
    <col min="13316" max="13316" width="9.62962962962963" style="3" customWidth="1"/>
    <col min="13317" max="13317" width="7.75" style="3" customWidth="1"/>
    <col min="13318" max="13318" width="7.37962962962963" style="3" customWidth="1"/>
    <col min="13319" max="13319" width="11.25" style="3" customWidth="1"/>
    <col min="13320" max="13326" width="10.6296296296296" style="3" customWidth="1"/>
    <col min="13327" max="13566" width="9" style="3"/>
    <col min="13567" max="13567" width="8.5" style="3" customWidth="1"/>
    <col min="13568" max="13568" width="9" style="3"/>
    <col min="13569" max="13569" width="10.8796296296296" style="3" customWidth="1"/>
    <col min="13570" max="13570" width="9.62962962962963" style="3" customWidth="1"/>
    <col min="13571" max="13571" width="9.87962962962963" style="3" customWidth="1"/>
    <col min="13572" max="13572" width="9.62962962962963" style="3" customWidth="1"/>
    <col min="13573" max="13573" width="7.75" style="3" customWidth="1"/>
    <col min="13574" max="13574" width="7.37962962962963" style="3" customWidth="1"/>
    <col min="13575" max="13575" width="11.25" style="3" customWidth="1"/>
    <col min="13576" max="13582" width="10.6296296296296" style="3" customWidth="1"/>
    <col min="13583" max="13822" width="9" style="3"/>
    <col min="13823" max="13823" width="8.5" style="3" customWidth="1"/>
    <col min="13824" max="13824" width="9" style="3"/>
    <col min="13825" max="13825" width="10.8796296296296" style="3" customWidth="1"/>
    <col min="13826" max="13826" width="9.62962962962963" style="3" customWidth="1"/>
    <col min="13827" max="13827" width="9.87962962962963" style="3" customWidth="1"/>
    <col min="13828" max="13828" width="9.62962962962963" style="3" customWidth="1"/>
    <col min="13829" max="13829" width="7.75" style="3" customWidth="1"/>
    <col min="13830" max="13830" width="7.37962962962963" style="3" customWidth="1"/>
    <col min="13831" max="13831" width="11.25" style="3" customWidth="1"/>
    <col min="13832" max="13838" width="10.6296296296296" style="3" customWidth="1"/>
    <col min="13839" max="14078" width="9" style="3"/>
    <col min="14079" max="14079" width="8.5" style="3" customWidth="1"/>
    <col min="14080" max="14080" width="9" style="3"/>
    <col min="14081" max="14081" width="10.8796296296296" style="3" customWidth="1"/>
    <col min="14082" max="14082" width="9.62962962962963" style="3" customWidth="1"/>
    <col min="14083" max="14083" width="9.87962962962963" style="3" customWidth="1"/>
    <col min="14084" max="14084" width="9.62962962962963" style="3" customWidth="1"/>
    <col min="14085" max="14085" width="7.75" style="3" customWidth="1"/>
    <col min="14086" max="14086" width="7.37962962962963" style="3" customWidth="1"/>
    <col min="14087" max="14087" width="11.25" style="3" customWidth="1"/>
    <col min="14088" max="14094" width="10.6296296296296" style="3" customWidth="1"/>
    <col min="14095" max="14334" width="9" style="3"/>
    <col min="14335" max="14335" width="8.5" style="3" customWidth="1"/>
    <col min="14336" max="14336" width="9" style="3"/>
    <col min="14337" max="14337" width="10.8796296296296" style="3" customWidth="1"/>
    <col min="14338" max="14338" width="9.62962962962963" style="3" customWidth="1"/>
    <col min="14339" max="14339" width="9.87962962962963" style="3" customWidth="1"/>
    <col min="14340" max="14340" width="9.62962962962963" style="3" customWidth="1"/>
    <col min="14341" max="14341" width="7.75" style="3" customWidth="1"/>
    <col min="14342" max="14342" width="7.37962962962963" style="3" customWidth="1"/>
    <col min="14343" max="14343" width="11.25" style="3" customWidth="1"/>
    <col min="14344" max="14350" width="10.6296296296296" style="3" customWidth="1"/>
    <col min="14351" max="14590" width="9" style="3"/>
    <col min="14591" max="14591" width="8.5" style="3" customWidth="1"/>
    <col min="14592" max="14592" width="9" style="3"/>
    <col min="14593" max="14593" width="10.8796296296296" style="3" customWidth="1"/>
    <col min="14594" max="14594" width="9.62962962962963" style="3" customWidth="1"/>
    <col min="14595" max="14595" width="9.87962962962963" style="3" customWidth="1"/>
    <col min="14596" max="14596" width="9.62962962962963" style="3" customWidth="1"/>
    <col min="14597" max="14597" width="7.75" style="3" customWidth="1"/>
    <col min="14598" max="14598" width="7.37962962962963" style="3" customWidth="1"/>
    <col min="14599" max="14599" width="11.25" style="3" customWidth="1"/>
    <col min="14600" max="14606" width="10.6296296296296" style="3" customWidth="1"/>
    <col min="14607" max="14846" width="9" style="3"/>
    <col min="14847" max="14847" width="8.5" style="3" customWidth="1"/>
    <col min="14848" max="14848" width="9" style="3"/>
    <col min="14849" max="14849" width="10.8796296296296" style="3" customWidth="1"/>
    <col min="14850" max="14850" width="9.62962962962963" style="3" customWidth="1"/>
    <col min="14851" max="14851" width="9.87962962962963" style="3" customWidth="1"/>
    <col min="14852" max="14852" width="9.62962962962963" style="3" customWidth="1"/>
    <col min="14853" max="14853" width="7.75" style="3" customWidth="1"/>
    <col min="14854" max="14854" width="7.37962962962963" style="3" customWidth="1"/>
    <col min="14855" max="14855" width="11.25" style="3" customWidth="1"/>
    <col min="14856" max="14862" width="10.6296296296296" style="3" customWidth="1"/>
    <col min="14863" max="15102" width="9" style="3"/>
    <col min="15103" max="15103" width="8.5" style="3" customWidth="1"/>
    <col min="15104" max="15104" width="9" style="3"/>
    <col min="15105" max="15105" width="10.8796296296296" style="3" customWidth="1"/>
    <col min="15106" max="15106" width="9.62962962962963" style="3" customWidth="1"/>
    <col min="15107" max="15107" width="9.87962962962963" style="3" customWidth="1"/>
    <col min="15108" max="15108" width="9.62962962962963" style="3" customWidth="1"/>
    <col min="15109" max="15109" width="7.75" style="3" customWidth="1"/>
    <col min="15110" max="15110" width="7.37962962962963" style="3" customWidth="1"/>
    <col min="15111" max="15111" width="11.25" style="3" customWidth="1"/>
    <col min="15112" max="15118" width="10.6296296296296" style="3" customWidth="1"/>
    <col min="15119" max="15358" width="9" style="3"/>
    <col min="15359" max="15359" width="8.5" style="3" customWidth="1"/>
    <col min="15360" max="15360" width="9" style="3"/>
    <col min="15361" max="15361" width="10.8796296296296" style="3" customWidth="1"/>
    <col min="15362" max="15362" width="9.62962962962963" style="3" customWidth="1"/>
    <col min="15363" max="15363" width="9.87962962962963" style="3" customWidth="1"/>
    <col min="15364" max="15364" width="9.62962962962963" style="3" customWidth="1"/>
    <col min="15365" max="15365" width="7.75" style="3" customWidth="1"/>
    <col min="15366" max="15366" width="7.37962962962963" style="3" customWidth="1"/>
    <col min="15367" max="15367" width="11.25" style="3" customWidth="1"/>
    <col min="15368" max="15374" width="10.6296296296296" style="3" customWidth="1"/>
    <col min="15375" max="15614" width="9" style="3"/>
    <col min="15615" max="15615" width="8.5" style="3" customWidth="1"/>
    <col min="15616" max="15616" width="9" style="3"/>
    <col min="15617" max="15617" width="10.8796296296296" style="3" customWidth="1"/>
    <col min="15618" max="15618" width="9.62962962962963" style="3" customWidth="1"/>
    <col min="15619" max="15619" width="9.87962962962963" style="3" customWidth="1"/>
    <col min="15620" max="15620" width="9.62962962962963" style="3" customWidth="1"/>
    <col min="15621" max="15621" width="7.75" style="3" customWidth="1"/>
    <col min="15622" max="15622" width="7.37962962962963" style="3" customWidth="1"/>
    <col min="15623" max="15623" width="11.25" style="3" customWidth="1"/>
    <col min="15624" max="15630" width="10.6296296296296" style="3" customWidth="1"/>
    <col min="15631" max="15870" width="9" style="3"/>
    <col min="15871" max="15871" width="8.5" style="3" customWidth="1"/>
    <col min="15872" max="15872" width="9" style="3"/>
    <col min="15873" max="15873" width="10.8796296296296" style="3" customWidth="1"/>
    <col min="15874" max="15874" width="9.62962962962963" style="3" customWidth="1"/>
    <col min="15875" max="15875" width="9.87962962962963" style="3" customWidth="1"/>
    <col min="15876" max="15876" width="9.62962962962963" style="3" customWidth="1"/>
    <col min="15877" max="15877" width="7.75" style="3" customWidth="1"/>
    <col min="15878" max="15878" width="7.37962962962963" style="3" customWidth="1"/>
    <col min="15879" max="15879" width="11.25" style="3" customWidth="1"/>
    <col min="15880" max="15886" width="10.6296296296296" style="3" customWidth="1"/>
    <col min="15887" max="16126" width="9" style="3"/>
    <col min="16127" max="16127" width="8.5" style="3" customWidth="1"/>
    <col min="16128" max="16128" width="9" style="3"/>
    <col min="16129" max="16129" width="10.8796296296296" style="3" customWidth="1"/>
    <col min="16130" max="16130" width="9.62962962962963" style="3" customWidth="1"/>
    <col min="16131" max="16131" width="9.87962962962963" style="3" customWidth="1"/>
    <col min="16132" max="16132" width="9.62962962962963" style="3" customWidth="1"/>
    <col min="16133" max="16133" width="7.75" style="3" customWidth="1"/>
    <col min="16134" max="16134" width="7.37962962962963" style="3" customWidth="1"/>
    <col min="16135" max="16135" width="11.25" style="3" customWidth="1"/>
    <col min="16136" max="16142" width="10.6296296296296" style="3" customWidth="1"/>
    <col min="16143" max="16384" width="9" style="3"/>
  </cols>
  <sheetData>
    <row r="1" spans="1:9">
      <c r="A1" s="4" t="s">
        <v>165</v>
      </c>
      <c r="B1" s="5"/>
      <c r="C1" s="5"/>
      <c r="D1" s="5"/>
      <c r="E1" s="5"/>
      <c r="F1" s="5"/>
      <c r="G1" s="5"/>
      <c r="H1" s="5"/>
      <c r="I1" s="5"/>
    </row>
    <row r="2" ht="36.75" customHeight="1" spans="1:9">
      <c r="A2" s="6" t="s">
        <v>166</v>
      </c>
      <c r="B2" s="7"/>
      <c r="C2" s="7"/>
      <c r="D2" s="7"/>
      <c r="E2" s="7"/>
      <c r="F2" s="7"/>
      <c r="G2" s="7"/>
      <c r="H2" s="7"/>
      <c r="I2" s="7"/>
    </row>
    <row r="3" s="1" customFormat="1" ht="30.75" customHeight="1" spans="1:14">
      <c r="A3" s="8" t="s">
        <v>167</v>
      </c>
      <c r="B3" s="9" t="s">
        <v>361</v>
      </c>
      <c r="C3" s="10"/>
      <c r="D3" s="10"/>
      <c r="E3" s="10"/>
      <c r="F3" s="10"/>
      <c r="G3" s="10"/>
      <c r="H3" s="10"/>
      <c r="I3" s="10"/>
      <c r="N3" s="37"/>
    </row>
    <row r="4" s="1" customFormat="1" ht="30.75" customHeight="1" spans="1:14">
      <c r="A4" s="8" t="s">
        <v>169</v>
      </c>
      <c r="B4" s="9" t="s">
        <v>362</v>
      </c>
      <c r="C4" s="10"/>
      <c r="D4" s="10"/>
      <c r="E4" s="10"/>
      <c r="F4" s="10" t="s">
        <v>227</v>
      </c>
      <c r="G4" s="9" t="s">
        <v>172</v>
      </c>
      <c r="H4" s="10"/>
      <c r="I4" s="10"/>
      <c r="J4" s="37"/>
      <c r="K4" s="37"/>
      <c r="L4" s="37"/>
      <c r="M4" s="37"/>
      <c r="N4" s="37"/>
    </row>
    <row r="5" s="2" customFormat="1" ht="30" customHeight="1" spans="1:14">
      <c r="A5" s="8" t="s">
        <v>173</v>
      </c>
      <c r="B5" s="11"/>
      <c r="C5" s="11"/>
      <c r="D5" s="8" t="s">
        <v>228</v>
      </c>
      <c r="E5" s="8" t="s">
        <v>229</v>
      </c>
      <c r="F5" s="8" t="s">
        <v>230</v>
      </c>
      <c r="G5" s="8" t="s">
        <v>193</v>
      </c>
      <c r="H5" s="8" t="s">
        <v>231</v>
      </c>
      <c r="I5" s="8" t="s">
        <v>194</v>
      </c>
      <c r="J5" s="38"/>
      <c r="K5" s="38"/>
      <c r="L5" s="38"/>
      <c r="M5" s="38"/>
      <c r="N5" s="38"/>
    </row>
    <row r="6" s="1" customFormat="1" ht="24.95" customHeight="1" spans="1:14">
      <c r="A6" s="8"/>
      <c r="B6" s="12" t="s">
        <v>232</v>
      </c>
      <c r="C6" s="12"/>
      <c r="D6" s="10">
        <v>105.6</v>
      </c>
      <c r="E6" s="13">
        <v>105.6</v>
      </c>
      <c r="F6" s="13">
        <v>105.6</v>
      </c>
      <c r="G6" s="14">
        <v>10</v>
      </c>
      <c r="H6" s="15">
        <v>1</v>
      </c>
      <c r="I6" s="10">
        <f>H6*G6</f>
        <v>10</v>
      </c>
      <c r="J6" s="37"/>
      <c r="K6" s="37"/>
      <c r="L6" s="37"/>
      <c r="M6" s="37"/>
      <c r="N6" s="37"/>
    </row>
    <row r="7" s="1" customFormat="1" ht="24.95" customHeight="1" spans="1:14">
      <c r="A7" s="8"/>
      <c r="B7" s="10" t="s">
        <v>233</v>
      </c>
      <c r="C7" s="10"/>
      <c r="D7" s="10">
        <v>105.6</v>
      </c>
      <c r="E7" s="13">
        <v>105.6</v>
      </c>
      <c r="F7" s="13">
        <v>105.6</v>
      </c>
      <c r="G7" s="14" t="s">
        <v>35</v>
      </c>
      <c r="H7" s="14"/>
      <c r="I7" s="10" t="s">
        <v>35</v>
      </c>
      <c r="J7" s="37"/>
      <c r="K7" s="37"/>
      <c r="L7" s="37"/>
      <c r="M7" s="37"/>
      <c r="N7" s="37"/>
    </row>
    <row r="8" s="1" customFormat="1" ht="24.95" customHeight="1" spans="1:14">
      <c r="A8" s="8"/>
      <c r="B8" s="14" t="s">
        <v>275</v>
      </c>
      <c r="C8" s="16"/>
      <c r="D8" s="10"/>
      <c r="E8" s="17"/>
      <c r="F8" s="13"/>
      <c r="G8" s="14" t="s">
        <v>35</v>
      </c>
      <c r="H8" s="14"/>
      <c r="I8" s="10" t="s">
        <v>35</v>
      </c>
      <c r="J8" s="37"/>
      <c r="K8" s="37"/>
      <c r="L8" s="37"/>
      <c r="M8" s="37"/>
      <c r="N8" s="37"/>
    </row>
    <row r="9" s="1" customFormat="1" ht="24.95" customHeight="1" spans="1:14">
      <c r="A9" s="8"/>
      <c r="B9" s="12" t="s">
        <v>276</v>
      </c>
      <c r="C9" s="12"/>
      <c r="D9" s="12"/>
      <c r="E9" s="10"/>
      <c r="F9" s="18"/>
      <c r="G9" s="14" t="s">
        <v>35</v>
      </c>
      <c r="H9" s="14"/>
      <c r="I9" s="10" t="s">
        <v>35</v>
      </c>
      <c r="J9" s="37"/>
      <c r="K9" s="37"/>
      <c r="L9" s="37"/>
      <c r="M9" s="37"/>
      <c r="N9" s="37"/>
    </row>
    <row r="10" s="1" customFormat="1" ht="24.95" customHeight="1" spans="1:14">
      <c r="A10" s="19" t="s">
        <v>182</v>
      </c>
      <c r="B10" s="10" t="s">
        <v>236</v>
      </c>
      <c r="C10" s="10"/>
      <c r="D10" s="10"/>
      <c r="E10" s="10"/>
      <c r="F10" s="10" t="s">
        <v>237</v>
      </c>
      <c r="G10" s="10"/>
      <c r="H10" s="10"/>
      <c r="I10" s="10"/>
      <c r="J10" s="37"/>
      <c r="K10" s="37"/>
      <c r="L10" s="37"/>
      <c r="M10" s="37"/>
      <c r="N10" s="37"/>
    </row>
    <row r="11" s="1" customFormat="1" ht="49" customHeight="1" spans="1:14">
      <c r="A11" s="11"/>
      <c r="B11" s="20" t="s">
        <v>363</v>
      </c>
      <c r="C11" s="21"/>
      <c r="D11" s="21"/>
      <c r="E11" s="22"/>
      <c r="F11" s="20" t="s">
        <v>364</v>
      </c>
      <c r="G11" s="21"/>
      <c r="H11" s="21"/>
      <c r="I11" s="22"/>
      <c r="J11" s="37"/>
      <c r="K11" s="37"/>
      <c r="L11" s="37"/>
      <c r="M11" s="37"/>
      <c r="N11" s="37"/>
    </row>
    <row r="12" s="1" customFormat="1" ht="30" customHeight="1" spans="1:9">
      <c r="A12" s="8" t="s">
        <v>187</v>
      </c>
      <c r="B12" s="23" t="s">
        <v>188</v>
      </c>
      <c r="C12" s="23" t="s">
        <v>189</v>
      </c>
      <c r="D12" s="23" t="s">
        <v>190</v>
      </c>
      <c r="E12" s="8" t="s">
        <v>191</v>
      </c>
      <c r="F12" s="8" t="s">
        <v>192</v>
      </c>
      <c r="G12" s="11" t="s">
        <v>193</v>
      </c>
      <c r="H12" s="23" t="s">
        <v>194</v>
      </c>
      <c r="I12" s="11" t="s">
        <v>279</v>
      </c>
    </row>
    <row r="13" s="1" customFormat="1" ht="30" customHeight="1" spans="1:9">
      <c r="A13" s="8"/>
      <c r="B13" s="24" t="s">
        <v>317</v>
      </c>
      <c r="C13" s="19" t="s">
        <v>242</v>
      </c>
      <c r="D13" s="25" t="s">
        <v>365</v>
      </c>
      <c r="E13" s="26" t="s">
        <v>200</v>
      </c>
      <c r="F13" s="27" t="s">
        <v>366</v>
      </c>
      <c r="G13" s="8">
        <v>10</v>
      </c>
      <c r="H13" s="8">
        <v>10</v>
      </c>
      <c r="I13" s="18"/>
    </row>
    <row r="14" s="1" customFormat="1" ht="30" customHeight="1" spans="1:9">
      <c r="A14" s="8"/>
      <c r="B14" s="8"/>
      <c r="C14" s="28"/>
      <c r="D14" s="25" t="s">
        <v>367</v>
      </c>
      <c r="E14" s="26" t="s">
        <v>368</v>
      </c>
      <c r="F14" s="27" t="s">
        <v>366</v>
      </c>
      <c r="G14" s="8">
        <v>10</v>
      </c>
      <c r="H14" s="8">
        <v>10</v>
      </c>
      <c r="I14" s="18"/>
    </row>
    <row r="15" s="1" customFormat="1" ht="30" customHeight="1" spans="1:9">
      <c r="A15" s="8"/>
      <c r="B15" s="8"/>
      <c r="C15" s="28"/>
      <c r="D15" s="25" t="s">
        <v>369</v>
      </c>
      <c r="E15" s="26" t="s">
        <v>370</v>
      </c>
      <c r="F15" s="27" t="s">
        <v>371</v>
      </c>
      <c r="G15" s="8">
        <v>10</v>
      </c>
      <c r="H15" s="8">
        <v>10</v>
      </c>
      <c r="I15" s="18"/>
    </row>
    <row r="16" s="1" customFormat="1" ht="55" customHeight="1" spans="1:9">
      <c r="A16" s="8"/>
      <c r="B16" s="8"/>
      <c r="C16" s="19" t="s">
        <v>249</v>
      </c>
      <c r="D16" s="25" t="s">
        <v>372</v>
      </c>
      <c r="E16" s="25" t="s">
        <v>373</v>
      </c>
      <c r="F16" s="29">
        <v>1</v>
      </c>
      <c r="G16" s="8">
        <v>5</v>
      </c>
      <c r="H16" s="8">
        <v>5</v>
      </c>
      <c r="I16" s="18"/>
    </row>
    <row r="17" s="1" customFormat="1" ht="30" customHeight="1" spans="1:9">
      <c r="A17" s="8"/>
      <c r="B17" s="8"/>
      <c r="C17" s="8" t="s">
        <v>252</v>
      </c>
      <c r="D17" s="25" t="s">
        <v>294</v>
      </c>
      <c r="E17" s="30" t="s">
        <v>353</v>
      </c>
      <c r="F17" s="29" t="s">
        <v>354</v>
      </c>
      <c r="G17" s="8">
        <v>5</v>
      </c>
      <c r="H17" s="8">
        <v>5</v>
      </c>
      <c r="I17" s="18"/>
    </row>
    <row r="18" s="1" customFormat="1" ht="36" spans="1:9">
      <c r="A18" s="8"/>
      <c r="B18" s="8"/>
      <c r="C18" s="8" t="s">
        <v>254</v>
      </c>
      <c r="D18" s="25" t="s">
        <v>296</v>
      </c>
      <c r="E18" s="25" t="s">
        <v>374</v>
      </c>
      <c r="F18" s="31" t="s">
        <v>375</v>
      </c>
      <c r="G18" s="8">
        <v>10</v>
      </c>
      <c r="H18" s="8">
        <v>10</v>
      </c>
      <c r="I18" s="39"/>
    </row>
    <row r="19" s="1" customFormat="1" ht="30" customHeight="1" spans="1:9">
      <c r="A19" s="8"/>
      <c r="B19" s="24" t="s">
        <v>326</v>
      </c>
      <c r="C19" s="8" t="s">
        <v>299</v>
      </c>
      <c r="D19" s="32" t="s">
        <v>300</v>
      </c>
      <c r="E19" s="8"/>
      <c r="F19" s="27"/>
      <c r="G19" s="8"/>
      <c r="H19" s="8"/>
      <c r="I19" s="18"/>
    </row>
    <row r="20" s="1" customFormat="1" ht="48" customHeight="1" spans="1:9">
      <c r="A20" s="8"/>
      <c r="B20" s="8"/>
      <c r="C20" s="8" t="s">
        <v>301</v>
      </c>
      <c r="D20" s="25" t="s">
        <v>357</v>
      </c>
      <c r="E20" s="25" t="s">
        <v>376</v>
      </c>
      <c r="F20" s="27" t="s">
        <v>328</v>
      </c>
      <c r="G20" s="8">
        <v>10</v>
      </c>
      <c r="H20" s="8">
        <v>10</v>
      </c>
      <c r="I20" s="18"/>
    </row>
    <row r="21" s="1" customFormat="1" ht="30" customHeight="1" spans="1:9">
      <c r="A21" s="8"/>
      <c r="B21" s="8"/>
      <c r="C21" s="8" t="s">
        <v>304</v>
      </c>
      <c r="D21" s="32" t="s">
        <v>300</v>
      </c>
      <c r="E21" s="8"/>
      <c r="F21" s="27"/>
      <c r="G21" s="8"/>
      <c r="H21" s="8"/>
      <c r="I21" s="18"/>
    </row>
    <row r="22" s="1" customFormat="1" ht="30" customHeight="1" spans="1:9">
      <c r="A22" s="8"/>
      <c r="B22" s="8"/>
      <c r="C22" s="8" t="s">
        <v>305</v>
      </c>
      <c r="D22" s="25" t="s">
        <v>359</v>
      </c>
      <c r="E22" s="26" t="s">
        <v>268</v>
      </c>
      <c r="F22" s="33" t="s">
        <v>268</v>
      </c>
      <c r="G22" s="8">
        <v>10</v>
      </c>
      <c r="H22" s="8">
        <v>10</v>
      </c>
      <c r="I22" s="18"/>
    </row>
    <row r="23" s="1" customFormat="1" ht="54" customHeight="1" spans="1:9">
      <c r="A23" s="8"/>
      <c r="B23" s="8" t="s">
        <v>308</v>
      </c>
      <c r="C23" s="8" t="s">
        <v>309</v>
      </c>
      <c r="D23" s="25" t="s">
        <v>221</v>
      </c>
      <c r="E23" s="29">
        <v>0.9</v>
      </c>
      <c r="F23" s="29">
        <v>0.9</v>
      </c>
      <c r="G23" s="8">
        <v>10</v>
      </c>
      <c r="H23" s="8">
        <v>10</v>
      </c>
      <c r="I23" s="18"/>
    </row>
    <row r="24" s="1" customFormat="1" ht="30" customHeight="1" spans="1:9">
      <c r="A24" s="8" t="s">
        <v>223</v>
      </c>
      <c r="B24" s="8"/>
      <c r="C24" s="8"/>
      <c r="D24" s="8"/>
      <c r="E24" s="8"/>
      <c r="F24" s="8"/>
      <c r="G24" s="8">
        <v>100</v>
      </c>
      <c r="H24" s="10">
        <f>SUM(H13:H23)+I6</f>
        <v>90</v>
      </c>
      <c r="I24" s="18"/>
    </row>
    <row r="25" spans="1:9">
      <c r="A25" s="34" t="s">
        <v>360</v>
      </c>
      <c r="B25" s="35"/>
      <c r="C25" s="35"/>
      <c r="D25" s="35"/>
      <c r="E25" s="35"/>
      <c r="F25" s="35"/>
      <c r="G25" s="35"/>
      <c r="H25" s="35"/>
      <c r="I25" s="35"/>
    </row>
    <row r="26" spans="1:9">
      <c r="A26" s="36"/>
      <c r="B26" s="36"/>
      <c r="C26" s="36"/>
      <c r="D26" s="36"/>
      <c r="E26" s="36"/>
      <c r="F26" s="36"/>
      <c r="G26" s="36"/>
      <c r="H26" s="36"/>
      <c r="I26" s="36"/>
    </row>
    <row r="27" spans="1:9">
      <c r="A27" s="36"/>
      <c r="B27" s="36"/>
      <c r="C27" s="36"/>
      <c r="D27" s="36"/>
      <c r="E27" s="36"/>
      <c r="F27" s="36"/>
      <c r="G27" s="36"/>
      <c r="H27" s="36"/>
      <c r="I27" s="36"/>
    </row>
    <row r="28" spans="1:9">
      <c r="A28" s="36"/>
      <c r="B28" s="36"/>
      <c r="C28" s="36"/>
      <c r="D28" s="36"/>
      <c r="E28" s="36"/>
      <c r="F28" s="36"/>
      <c r="G28" s="36"/>
      <c r="H28" s="36"/>
      <c r="I28" s="36"/>
    </row>
    <row r="29" spans="1:9">
      <c r="A29" s="36"/>
      <c r="B29" s="36"/>
      <c r="C29" s="36"/>
      <c r="D29" s="36"/>
      <c r="E29" s="36"/>
      <c r="F29" s="36"/>
      <c r="G29" s="36"/>
      <c r="H29" s="36"/>
      <c r="I29" s="36"/>
    </row>
    <row r="30" spans="1:9">
      <c r="A30" s="36"/>
      <c r="B30" s="36"/>
      <c r="C30" s="36"/>
      <c r="D30" s="36"/>
      <c r="E30" s="36"/>
      <c r="F30" s="36"/>
      <c r="G30" s="36"/>
      <c r="H30" s="36"/>
      <c r="I30" s="36"/>
    </row>
    <row r="31" spans="1:9">
      <c r="A31" s="36"/>
      <c r="B31" s="36"/>
      <c r="C31" s="36"/>
      <c r="D31" s="36"/>
      <c r="E31" s="36"/>
      <c r="F31" s="36"/>
      <c r="G31" s="36"/>
      <c r="H31" s="36"/>
      <c r="I31" s="36"/>
    </row>
    <row r="32" spans="1:9">
      <c r="A32" s="36"/>
      <c r="B32" s="36"/>
      <c r="C32" s="36"/>
      <c r="D32" s="36"/>
      <c r="E32" s="36"/>
      <c r="F32" s="36"/>
      <c r="G32" s="36"/>
      <c r="H32" s="36"/>
      <c r="I32" s="36"/>
    </row>
    <row r="33" spans="1:9">
      <c r="A33" s="36"/>
      <c r="B33" s="36"/>
      <c r="C33" s="36"/>
      <c r="D33" s="36"/>
      <c r="E33" s="36"/>
      <c r="F33" s="36"/>
      <c r="G33" s="36"/>
      <c r="H33" s="36"/>
      <c r="I33" s="36"/>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8"/>
    <mergeCell ref="B19:B22"/>
    <mergeCell ref="C13:C14"/>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8</vt:i4>
      </vt:variant>
    </vt:vector>
  </HeadingPairs>
  <TitlesOfParts>
    <vt:vector size="8" baseType="lpstr">
      <vt:lpstr>1-基础数据表</vt:lpstr>
      <vt:lpstr>2-整体支出绩效自评表</vt:lpstr>
      <vt:lpstr>1.两新组织党建经费</vt:lpstr>
      <vt:lpstr>2.智慧党建平台运行维护经费</vt:lpstr>
      <vt:lpstr>3.全县离休干部和副处级以上退休干部特需经费</vt:lpstr>
      <vt:lpstr>4.全县离退休干部春节慰问经费</vt:lpstr>
      <vt:lpstr>5.老干部协会活动经费</vt:lpstr>
      <vt:lpstr>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文档存本地丢失不负责</cp:lastModifiedBy>
  <dcterms:created xsi:type="dcterms:W3CDTF">2021-06-01T09:05:00Z</dcterms:created>
  <cp:lastPrinted>2022-11-07T06:19:00Z</cp:lastPrinted>
  <dcterms:modified xsi:type="dcterms:W3CDTF">2023-12-07T02:51:56Z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FC59C70E7F14444799CA988314687FBF_12</vt:lpwstr>
  </property>
</Properties>
</file>